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syngenta-my.sharepoint.com/personal/fabio_casallanovo_syngenta_com/Documents/PersonalData/Fábio Casallanovo/Science Strategy/Advocacy Actions/Science  Advocacy Initiatives/Artigos do Grupo/B&amp;M/Revisão Bibliográfica/Documentos para submissão/EEJ/"/>
    </mc:Choice>
  </mc:AlternateContent>
  <xr:revisionPtr revIDLastSave="1151" documentId="8_{9DCEA69F-974A-449F-B041-EF79148032DA}" xr6:coauthVersionLast="47" xr6:coauthVersionMax="47" xr10:uidLastSave="{559FA7F0-DBF4-4674-AE54-6BC5939ED001}"/>
  <bookViews>
    <workbookView xWindow="-110" yWindow="-110" windowWidth="19420" windowHeight="10420" activeTab="3" xr2:uid="{00000000-000D-0000-FFFF-FFFF00000000}"/>
  </bookViews>
  <sheets>
    <sheet name="Avaiability Screening" sheetId="3" r:id="rId1"/>
    <sheet name="Eligibility_Reviewer 1 " sheetId="1" r:id="rId2"/>
    <sheet name="Eligibility_Reviewer 2" sheetId="4" r:id="rId3"/>
    <sheet name="Kappa Index" sheetId="6" r:id="rId4"/>
    <sheet name="Final decision after discussion" sheetId="8" r:id="rId5"/>
  </sheets>
  <definedNames>
    <definedName name="_xlnm._FilterDatabase" localSheetId="0" hidden="1">'Avaiability Screening'!$C$18:$D$119</definedName>
    <definedName name="_xlnm._FilterDatabase" localSheetId="1" hidden="1">'Eligibility_Reviewer 1 '!$A$22:$T$124</definedName>
    <definedName name="_xlnm._FilterDatabase" localSheetId="2" hidden="1">'Eligibility_Reviewer 2'!$A$22:$T$124</definedName>
    <definedName name="_xlnm._FilterDatabase" localSheetId="4" hidden="1">'Final decision after discussion'!$A$9:$G$111</definedName>
    <definedName name="_xlnm._FilterDatabase" localSheetId="3" hidden="1">'Kappa Index'!$C$11:$D$111</definedName>
    <definedName name="_xlnm.Print_Area" localSheetId="0">'Avaiability Screening'!$A$1:$L$123</definedName>
    <definedName name="_xlnm.Print_Area" localSheetId="4">'Final decision after discussion'!$A$1:$G$115</definedName>
    <definedName name="_xlnm.Print_Area" localSheetId="3">'Kappa Index'!$A$1:$D$111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97" i="8" l="1"/>
  <c r="E98" i="8"/>
  <c r="E99" i="8"/>
  <c r="E100" i="8"/>
  <c r="E101" i="8"/>
  <c r="E102" i="8"/>
  <c r="E103" i="8"/>
  <c r="E104" i="8"/>
  <c r="E105" i="8"/>
  <c r="E106" i="8"/>
  <c r="E107" i="8"/>
  <c r="E108" i="8"/>
  <c r="E109" i="8"/>
  <c r="E110" i="8"/>
  <c r="E111" i="8"/>
  <c r="E96" i="8"/>
  <c r="E82" i="8"/>
  <c r="E83" i="8"/>
  <c r="E84" i="8"/>
  <c r="E85" i="8"/>
  <c r="E86" i="8"/>
  <c r="E87" i="8"/>
  <c r="E88" i="8"/>
  <c r="E89" i="8"/>
  <c r="E90" i="8"/>
  <c r="E91" i="8"/>
  <c r="E92" i="8"/>
  <c r="E93" i="8"/>
  <c r="E94" i="8"/>
  <c r="E81" i="8"/>
  <c r="E79" i="8"/>
  <c r="E75" i="8"/>
  <c r="E76" i="8"/>
  <c r="E77" i="8"/>
  <c r="E74" i="8"/>
  <c r="E69" i="8"/>
  <c r="E70" i="8"/>
  <c r="E71" i="8"/>
  <c r="E68" i="8"/>
  <c r="E59" i="8"/>
  <c r="E60" i="8"/>
  <c r="E61" i="8"/>
  <c r="E62" i="8"/>
  <c r="E63" i="8"/>
  <c r="E64" i="8"/>
  <c r="E65" i="8"/>
  <c r="E66" i="8"/>
  <c r="E58" i="8"/>
  <c r="E55" i="8"/>
  <c r="E45" i="8"/>
  <c r="E46" i="8"/>
  <c r="E47" i="8"/>
  <c r="E48" i="8"/>
  <c r="E49" i="8"/>
  <c r="E50" i="8"/>
  <c r="E51" i="8"/>
  <c r="E52" i="8"/>
  <c r="E44" i="8"/>
  <c r="E40" i="8"/>
  <c r="E41" i="8"/>
  <c r="E42" i="8"/>
  <c r="E39" i="8"/>
  <c r="E37" i="8"/>
  <c r="E32" i="8"/>
  <c r="E33" i="8"/>
  <c r="E34" i="8"/>
  <c r="E35" i="8"/>
  <c r="E31" i="8"/>
  <c r="E29" i="8"/>
  <c r="E26" i="8"/>
  <c r="E24" i="8"/>
  <c r="E14" i="8"/>
  <c r="E15" i="8"/>
  <c r="E16" i="8"/>
  <c r="E17" i="8"/>
  <c r="E18" i="8"/>
  <c r="E19" i="8"/>
  <c r="E20" i="8"/>
  <c r="E21" i="8"/>
  <c r="E22" i="8"/>
  <c r="E13" i="8"/>
  <c r="O7" i="6"/>
  <c r="N8" i="6"/>
  <c r="O8" i="6"/>
  <c r="N7" i="6"/>
  <c r="E125" i="3"/>
  <c r="N9" i="6" l="1"/>
  <c r="O9" i="6"/>
  <c r="R7" i="6"/>
  <c r="R8" i="6"/>
  <c r="R9" i="6" l="1"/>
  <c r="P11" i="6" s="1"/>
  <c r="P12" i="6" s="1"/>
  <c r="N24" i="6" l="1"/>
  <c r="N27" i="6" l="1"/>
  <c r="N25" i="6"/>
</calcChain>
</file>

<file path=xl/sharedStrings.xml><?xml version="1.0" encoding="utf-8"?>
<sst xmlns="http://schemas.openxmlformats.org/spreadsheetml/2006/main" count="4321" uniqueCount="670">
  <si>
    <t>Systematic map screening strategy - Literature Eligibility pilot to identify Benchmark publications and calculate the kappa index beween reviewers</t>
  </si>
  <si>
    <t>Methodology</t>
  </si>
  <si>
    <t>Step 1: Availbility screening</t>
  </si>
  <si>
    <t>Is full text available?</t>
  </si>
  <si>
    <t>Yes, No</t>
  </si>
  <si>
    <t>Decision:</t>
  </si>
  <si>
    <t>If "Yes",  answer "keep" to continue to eligibility assessment. If "No", answer  "discard"</t>
  </si>
  <si>
    <t>Publication identification (ID): numbering strategy</t>
  </si>
  <si>
    <t>P = Preliminary; B = bird; M = mammal; A = article; Numbering digits - 000 (from 001 to 100)</t>
  </si>
  <si>
    <r>
      <rPr>
        <b/>
        <sz val="11"/>
        <color theme="1"/>
        <rFont val="Calibri"/>
        <family val="2"/>
        <scheme val="minor"/>
      </rPr>
      <t>Final coding ID:</t>
    </r>
    <r>
      <rPr>
        <sz val="11"/>
        <color theme="1"/>
        <rFont val="Calibri"/>
        <family val="2"/>
        <scheme val="minor"/>
      </rPr>
      <t xml:space="preserve"> </t>
    </r>
    <r>
      <rPr>
        <b/>
        <sz val="11"/>
        <color rgb="FFFF0000"/>
        <rFont val="Calibri"/>
        <family val="2"/>
        <scheme val="minor"/>
      </rPr>
      <t>PBMA_001 (example)</t>
    </r>
  </si>
  <si>
    <t>Availability screening</t>
  </si>
  <si>
    <t>Publication ID</t>
  </si>
  <si>
    <t>Publication Title</t>
  </si>
  <si>
    <t>Decision</t>
  </si>
  <si>
    <t>Additional metadata</t>
  </si>
  <si>
    <t>Article ID</t>
  </si>
  <si>
    <t>Title</t>
  </si>
  <si>
    <t>Authors</t>
  </si>
  <si>
    <t>Publication</t>
  </si>
  <si>
    <t>Volume</t>
  </si>
  <si>
    <t>Number</t>
  </si>
  <si>
    <t>Pages</t>
  </si>
  <si>
    <t>Year</t>
  </si>
  <si>
    <t>Publisher</t>
  </si>
  <si>
    <t>DOI or Link</t>
  </si>
  <si>
    <t>PBMA001</t>
  </si>
  <si>
    <t>Multi-scale mammal responses to agroforestry landscapes in the Brazilian Atlantic Forest: the conservation value of forest and traditional shade plantations</t>
  </si>
  <si>
    <t>Yes</t>
  </si>
  <si>
    <t>Keep</t>
  </si>
  <si>
    <t xml:space="preserve">Ferreira, Aluane Silva; Peres, Carlos A; Dodonov, Pavel; Cassano, Camila Righetto; </t>
  </si>
  <si>
    <t>Agroforestry Systems</t>
  </si>
  <si>
    <t>2331-2341</t>
  </si>
  <si>
    <t>Springer</t>
  </si>
  <si>
    <t>https://link.springer.com/article/10.1007/s10457-020-00553-y</t>
  </si>
  <si>
    <t>PBMA002</t>
  </si>
  <si>
    <t>Large mammals in an agroforestry mosaic in the Brazilian Atlantic Forest</t>
  </si>
  <si>
    <t xml:space="preserve">Cassano, Camila R; Barlow, Jos; Pardini, Renata; </t>
  </si>
  <si>
    <t>Biotropica</t>
  </si>
  <si>
    <t>818-825</t>
  </si>
  <si>
    <t>Wiley Online Library</t>
  </si>
  <si>
    <t>https://doi.org/10.1111/j.1744-7429.2012.00870.x</t>
  </si>
  <si>
    <t>PBMA003</t>
  </si>
  <si>
    <t>Abiotic and vertebrate seed dispersal in the Brazilian Atlantic forest: implications for forest regeneration</t>
  </si>
  <si>
    <t xml:space="preserve">Tabarelli, Marcelo; Peres, Carlos A; </t>
  </si>
  <si>
    <t>Biological Conservation</t>
  </si>
  <si>
    <t>165-176</t>
  </si>
  <si>
    <t>Elsevier</t>
  </si>
  <si>
    <t>https://doi.org/10.1016/S0006-3207(01)00243-9</t>
  </si>
  <si>
    <t>PBMA004</t>
  </si>
  <si>
    <t>Functional attributes change but functional richness is unchanged after fragmentation of Brazilian Atlantic forests</t>
  </si>
  <si>
    <t xml:space="preserve">Magnago, Luiz Fernando S; Edwards, David P; Edwards, Felicity A; Magrach, Ainhoa; Martins, Sebastião V; Laurance, William F; </t>
  </si>
  <si>
    <t>Journal of ecology</t>
  </si>
  <si>
    <t>475-485</t>
  </si>
  <si>
    <t>https://doi.org/10.1111/1365-2745.12206</t>
  </si>
  <si>
    <t>PBMA005</t>
  </si>
  <si>
    <t>Testing the keystone plant resource role of a flagship subtropical tree species (Araucaria angustifolia) in the Brazilian Atlantic Forest</t>
  </si>
  <si>
    <t xml:space="preserve">Bogoni, Juliano André; Muniz-Tagliari, Mario; Peroni, Nivaldo; Peres, Carlos A; </t>
  </si>
  <si>
    <t>Ecological Indicators</t>
  </si>
  <si>
    <t>https://doi.org/10.1016/j.ecolind.2020.106778</t>
  </si>
  <si>
    <t>PBMA006</t>
  </si>
  <si>
    <t>The effects of landscape structure on functional groups of Atlantic forest birds</t>
  </si>
  <si>
    <t xml:space="preserve">Coelho, Marco Túlio Pacheco; Raniero, Mariana; Silva, Marina Isidoro; Hasui, Érica; </t>
  </si>
  <si>
    <t>The Wilson Journal of Ornithology</t>
  </si>
  <si>
    <t>520-534</t>
  </si>
  <si>
    <t>The Wilson Ornithological Society</t>
  </si>
  <si>
    <t>https://doi.org/10.1676/1559-4491-128.3.520</t>
  </si>
  <si>
    <t>PBMA007</t>
  </si>
  <si>
    <t>How 30 years of land-use changes have affected habitat suitability and connectivity for Atlantic Forest species</t>
  </si>
  <si>
    <t xml:space="preserve">Diniz, Milena Fiuza; Coelho, Marco Túlio Pacheco; Sánchez-Cuervo, Ana María; Loyola, Rafael; </t>
  </si>
  <si>
    <t>https://doi.org/10.1016/j.biocon.2022.109737</t>
  </si>
  <si>
    <t>PBMA008</t>
  </si>
  <si>
    <t>Bird species abundance–occupancy patterns and sensitivity to forest fragmentation: implications for conservation in the Brazilian Atlantic forest</t>
  </si>
  <si>
    <t xml:space="preserve">dos Anjos, Luiz; Collins, Cathy D; Holt, Robert D; Volpato, Graziele H; Mendonça, Luciana B; Lopes, Edson V; Boçon, Roberto; Bisheimer, Maria V; Serafini, Patrícia P; Carvalho, Joema; </t>
  </si>
  <si>
    <t>2213-2222</t>
  </si>
  <si>
    <t>https://doi.org/10.1016/j.biocon.2011.05.013</t>
  </si>
  <si>
    <t>PBMA009</t>
  </si>
  <si>
    <t>Vanishing bird species in the Atlantic Forest: relative importance of landscape configuration, forest structure and species characteristics</t>
  </si>
  <si>
    <t xml:space="preserve">Uezu, Alexandre; Metzger, Jean Paul; </t>
  </si>
  <si>
    <t>Biodiversity and Conservation</t>
  </si>
  <si>
    <t>3627-3643</t>
  </si>
  <si>
    <t>https://link.springer.com/article/10.1007/s10531-011-0154-5</t>
  </si>
  <si>
    <t>PBMA010</t>
  </si>
  <si>
    <t>Additionality is in detail: Farmers' choices regarding payment for ecosystem services programs in the Atlantic forest, Brazil</t>
  </si>
  <si>
    <t xml:space="preserve">Alarcon, Gisele Garcia; Fantini, Alfredo Celso; Salvador, Carlos H; Farley, Joshua; </t>
  </si>
  <si>
    <t>Journal of Rural Studies</t>
  </si>
  <si>
    <t>177-186</t>
  </si>
  <si>
    <t>https://doi.org/10.1016/j.jrurstud.2017.06.008</t>
  </si>
  <si>
    <t>PBMA011</t>
  </si>
  <si>
    <t>Isolation determines patterns of species presence in highly fragmented landscapes</t>
  </si>
  <si>
    <t xml:space="preserve">Boscolo, Danilo; Paul Metzger, Jean; </t>
  </si>
  <si>
    <t>Ecography</t>
  </si>
  <si>
    <t>1018-1029</t>
  </si>
  <si>
    <t>https://doi.org/10.1111/j.1600-0587.2011.06763.x</t>
  </si>
  <si>
    <t>PBMA012</t>
  </si>
  <si>
    <t>Fragment size and the disassembling of local bird communities in the Atlantic Forest: A taxonomic and functional approach</t>
  </si>
  <si>
    <t xml:space="preserve">Oliveira, Helon Simoes; Gouveia, Sidney F; Ruiz-Esparza, Juan; Ferrari, Stephen F; </t>
  </si>
  <si>
    <t>Perspectives in Ecology and Conservation</t>
  </si>
  <si>
    <t>304-312</t>
  </si>
  <si>
    <t>https://doi.org/10.1016/j.pecon.2020.09.003</t>
  </si>
  <si>
    <t>PBMA013</t>
  </si>
  <si>
    <t>The importance of maize management on dung beetle communities in Atlantic Forest fragments</t>
  </si>
  <si>
    <t xml:space="preserve">Campos, Renata Calixto; Hernández, Malva Isabel Medina; </t>
  </si>
  <si>
    <t>PLoS One</t>
  </si>
  <si>
    <t>e0145000</t>
  </si>
  <si>
    <t>Public Library of Science San Francisco, CA USA</t>
  </si>
  <si>
    <t>https://doi.org/10.1371/journal.pone.0145000</t>
  </si>
  <si>
    <t>PBMA014</t>
  </si>
  <si>
    <t>Use of small Atlantic Forest fragments by birds in Southeast Brazil</t>
  </si>
  <si>
    <t xml:space="preserve">de Camargo Barbosa, Karlla Vanessa; Knogge, Christoph; Develey, Pedro Ferreira; Jenkins, Clinton N; Uezu, Alexandre; </t>
  </si>
  <si>
    <t>42-46</t>
  </si>
  <si>
    <t>https://doi.org/10.1016/j.pecon.2016.11.001</t>
  </si>
  <si>
    <t>PBMA015</t>
  </si>
  <si>
    <t>Associations of forest cover, fragment area, and connectivity with neotropical understory bird species richness and abundance</t>
  </si>
  <si>
    <t xml:space="preserve">Martensen, Alexandre Camargo; Ribeiro, Milton Cezar; Banks‐Leite, Cristina; Prado, Paulo Inácio; Metzger, Jean Paul; </t>
  </si>
  <si>
    <t>Conservation Biology</t>
  </si>
  <si>
    <t>1100-1111</t>
  </si>
  <si>
    <t>https://doi.org/10.1111/j.1523-1739.2012.01940.x</t>
  </si>
  <si>
    <t>PBMA016</t>
  </si>
  <si>
    <t>Relative effects of fragment size and connectivity on bird community in the Atlantic Rain Forest: implications for conservation</t>
  </si>
  <si>
    <t xml:space="preserve">Martensen, Alexandre C; Pimentel, Rafael G; Metzger, Jean Paul; </t>
  </si>
  <si>
    <t>Biological conservation</t>
  </si>
  <si>
    <t>2184-2192</t>
  </si>
  <si>
    <t>https://doi.org/10.1016/j.biocon.2008.06.008</t>
  </si>
  <si>
    <t>PBMA017</t>
  </si>
  <si>
    <t>Bird communities in two fragments of semideciduos forest in rural São Paulo state</t>
  </si>
  <si>
    <t xml:space="preserve">Pozza, DD; Pires, JSR; </t>
  </si>
  <si>
    <t>Brazilian Journal of Biology</t>
  </si>
  <si>
    <t>307-319</t>
  </si>
  <si>
    <t>SciELO Brasil</t>
  </si>
  <si>
    <t>https://doi.org/10.1590/S1519-69842003000200016</t>
  </si>
  <si>
    <t>PBMA018</t>
  </si>
  <si>
    <t>Movements of neotropical understory passerines affected by anthropogenic forest edges in the Brazilian Atlantic rainforest</t>
  </si>
  <si>
    <t xml:space="preserve">Hansbauer, Miriam M; Storch, Ilse; Leu, Stephan; Nieto-Holguin, Juan-Pablo; Pimentel, Rafael G; Knauer, Felix; Metzger, Jean Paul W; </t>
  </si>
  <si>
    <t>782-791</t>
  </si>
  <si>
    <t>https://doi.org/10.1016/j.biocon.2008.01.002</t>
  </si>
  <si>
    <t>PBMA019</t>
  </si>
  <si>
    <t>Is bird incidence in Atlantic forest fragments influenced by landscape patterns at multiple scales?</t>
  </si>
  <si>
    <t xml:space="preserve">Boscolo, Danilo; Metzger, Jean P; </t>
  </si>
  <si>
    <t>Landscape Ecology</t>
  </si>
  <si>
    <t>907-918</t>
  </si>
  <si>
    <t>https://link.springer.com/article/10.1007/s10980-009-9370-8</t>
  </si>
  <si>
    <t>PBMA020</t>
  </si>
  <si>
    <t>A small mammal community in a forest fragment, vegetation corridor and coffee matrix system in the Brazilian Atlantic forest</t>
  </si>
  <si>
    <t xml:space="preserve">Rocha, Mariana Ferreira; Passamani, Marcelo; Louzada, Julio; </t>
  </si>
  <si>
    <t>PloS one</t>
  </si>
  <si>
    <t>e23312</t>
  </si>
  <si>
    <t>Public Library of Science San Francisco, USA</t>
  </si>
  <si>
    <t>https://doi.org/10.1371/journal.pone.0023312</t>
  </si>
  <si>
    <t>PBMA021</t>
  </si>
  <si>
    <t>What does Atlantic Forest soundscapes can tell us about landscape?</t>
  </si>
  <si>
    <t xml:space="preserve">Scarpelli, Marina DA; Ribeiro, Milton Cezar; Teixeira, Camila P; </t>
  </si>
  <si>
    <t>https://doi.org/10.1016/j.ecolind.2020.107050</t>
  </si>
  <si>
    <t>PBMA022</t>
  </si>
  <si>
    <t>The cacao agroforests of the Brazilian Atlantic forest as habitat for the endangered maned sloth Bradypus torquatus</t>
  </si>
  <si>
    <t xml:space="preserve">Cassano, Camila Righetto; Kierulff, Maria Cecília Martins; Chiarello, Adriano G; </t>
  </si>
  <si>
    <t>Mammalian Biology</t>
  </si>
  <si>
    <t>243-250</t>
  </si>
  <si>
    <t>https://link.springer.com/article/10.1016/j.mambio.2010.06.008</t>
  </si>
  <si>
    <t>PBMA023</t>
  </si>
  <si>
    <t>Agrobiodiversity assessment in the atlantic rainforest of Brazil</t>
  </si>
  <si>
    <t xml:space="preserve">Torrico, Juan Carlos; Janssens, Marc; Gaese, Hartmut; </t>
  </si>
  <si>
    <t>Biodiversity and land use systems in the fragmented Mata Atlântica of Rio de Janeiro</t>
  </si>
  <si>
    <t>https://cuvillier.de/get/ebook/1043/9783869550787.pdf#page=378</t>
  </si>
  <si>
    <t>PBMA024</t>
  </si>
  <si>
    <t>Carnivore mammals in a fragmented landscape in northeast of São Paulo State, Brazil</t>
  </si>
  <si>
    <t xml:space="preserve">Lyra-Jorge, Maria Carolina; Ciocheti, Giordano; Pivello, Vânia Regina; </t>
  </si>
  <si>
    <t>1573-1580</t>
  </si>
  <si>
    <t>https://link.springer.com/article/10.1007/s10531-008-9366-8</t>
  </si>
  <si>
    <t>PBMA025</t>
  </si>
  <si>
    <t>Biodiversity Management and Research in Multifunctional Landscapes</t>
  </si>
  <si>
    <t xml:space="preserve">Verdade, Luciano M; Bianchi, Rita C; Galetti Jr, Pedro M; Pivello, Vânia R; Silva, Wesley R; Uezu, Alexandre; </t>
  </si>
  <si>
    <t>Biota Neotropica</t>
  </si>
  <si>
    <t>https://doi.org/10.1590/1676-0611-BN-2022-1407</t>
  </si>
  <si>
    <t>PBMA026</t>
  </si>
  <si>
    <t>Dynamics of the bird communities in two fragments of Atlantic Forest in São Paulo, Brazil</t>
  </si>
  <si>
    <t xml:space="preserve">Vianna, Renata M; Donatelli, Reginaldo J; Whitacker, Raphael; Martins, Rafael M; Sementili-Cardoso, Guilherme; </t>
  </si>
  <si>
    <t>Biologia</t>
  </si>
  <si>
    <t>913-926</t>
  </si>
  <si>
    <t>De Gruyter</t>
  </si>
  <si>
    <t>https://link.springer.com/article/10.1515/biolog-2017-0101</t>
  </si>
  <si>
    <t>PBMA027</t>
  </si>
  <si>
    <t>Land-use changes lead to functional loss of terrestrial mammals in a Neotropical rainforest</t>
  </si>
  <si>
    <t xml:space="preserve">Magioli, Marcelo; de Barros, Katia Maria Paschoaletto Micchi; Chiarello, Adriano Garcia; Galetti, Mauro; Setz, Eleonore Zulnara Freire; Paglia, Adriano Pereira; Abrego, Nerea; Ribeiro, Milton Cezar; Ovaskainen, Otso; </t>
  </si>
  <si>
    <t>161-170</t>
  </si>
  <si>
    <t>https://doi.org/10.1016/j.pecon.2021.02.006</t>
  </si>
  <si>
    <t>PBMA028</t>
  </si>
  <si>
    <t>Primates of the Brazilian Atlantic forest: the influence of forest fragmentation on survival</t>
  </si>
  <si>
    <t xml:space="preserve">Chiarello, Adriano G; </t>
  </si>
  <si>
    <t>Primates in fragments: Ecology and conservation</t>
  </si>
  <si>
    <t>99-121</t>
  </si>
  <si>
    <t>https://link.springer.com/chapter/10.1007/978-1-4757-3770-7_8</t>
  </si>
  <si>
    <t>PBMA029</t>
  </si>
  <si>
    <t>Can agroforest woodlots work as stepping stones for birds in the Atlantic forest region?</t>
  </si>
  <si>
    <t xml:space="preserve">Uezu, Alexandre; Beyer, Dennis Driesmans; Metzger, Jean Paul; </t>
  </si>
  <si>
    <t>1907-1922</t>
  </si>
  <si>
    <t>https://link.springer.com/article/10.1007/s10531-008-9329-0</t>
  </si>
  <si>
    <t>PBMA030</t>
  </si>
  <si>
    <t>Seed rain in cocoa agroforests is induced by effects of forest loss on frugivorous birds and management intensity</t>
  </si>
  <si>
    <t xml:space="preserve">Araújo-Santos, Ilana; Morante-Filho, José Carlos; Oliveira, Sérgio; Cabral, Júlia Perez; Rocha-Santos, Larissa; Cassano, Camila Righetto; Faria, Deborah; Benchimol, Maíra; </t>
  </si>
  <si>
    <t>Agriculture, Ecosystems &amp; Environment</t>
  </si>
  <si>
    <t>https://doi.org/10.1016/j.agee.2021.107380</t>
  </si>
  <si>
    <t>PBMA031</t>
  </si>
  <si>
    <t>How may agricultural matrix intensification affect understory birds in an Atlantic Forest landscape? A qualitative model on stochasticity and immigration</t>
  </si>
  <si>
    <t xml:space="preserve">Goulart, Fernando F; Salles, Paulo; Machado, Ricardo B; </t>
  </si>
  <si>
    <t>Ecological informatics</t>
  </si>
  <si>
    <t>93-106</t>
  </si>
  <si>
    <t>https://doi.org/10.1016/j.ecoinf.2013.06.010</t>
  </si>
  <si>
    <t>PBMA032</t>
  </si>
  <si>
    <t>Habitat fragmentation drives inter-population variation in dispersal behavior in a Neotropical rainforest bird</t>
  </si>
  <si>
    <t xml:space="preserve">Cornelius, Cintia; Awade, Marcelo; Cândia-Gallardo, Carlos; Sieving, Kathryn E; Metzger, Jean Paul; </t>
  </si>
  <si>
    <t>https://doi.org/10.1016/j.pecon.2017.02.002</t>
  </si>
  <si>
    <t>PBMA033</t>
  </si>
  <si>
    <t>Matrix type and landscape attributes modulate avian taxonomic and functional spillover across habitat boundaries in the Brazilian Atlantic Forest</t>
  </si>
  <si>
    <t xml:space="preserve">Barros, Fabio M; Martello, Felipe; Peres, Carlos A; Pizo, Marco A; Ribeiro, Milton C; </t>
  </si>
  <si>
    <t>Oikos</t>
  </si>
  <si>
    <t>1600-1612</t>
  </si>
  <si>
    <t>https://doi.org/10.1111/oik.05910</t>
  </si>
  <si>
    <t>PBMA034</t>
  </si>
  <si>
    <t>Habitat fragmentation narrows the distribution of avian functional traits associated with seed dispersal in tropical forest</t>
  </si>
  <si>
    <t xml:space="preserve">Bovo, Alex AA; Ferraz, Katia MPMB; Magioli, Marcelo; Alexandrino, Eduardo R; Hasui, Érica; Ribeiro, Milton C; Tobias, Joseph A; </t>
  </si>
  <si>
    <t>Perspectives in ecology and conservation</t>
  </si>
  <si>
    <t>90-96</t>
  </si>
  <si>
    <t>https://doi.org/10.1016/j.pecon.2018.03.004</t>
  </si>
  <si>
    <t>PBMA035</t>
  </si>
  <si>
    <t>Forest fragmentation alters microhabitat availability for Neotropical terrestrial insectivorous birds</t>
  </si>
  <si>
    <t xml:space="preserve">Stratford, Jeffrey A; Stouffer, Philip C; </t>
  </si>
  <si>
    <t>109-115</t>
  </si>
  <si>
    <t>https://doi.org/10.1016/j.biocon.2015.01.017</t>
  </si>
  <si>
    <t>PBMA036</t>
  </si>
  <si>
    <t>Forest fragments prioritization based on their connectivity contribution for multiple Atlantic Forest mammals</t>
  </si>
  <si>
    <t xml:space="preserve">Iezzi, ME; Di Bitetti, MS; Pardo, J Martínez; Paviolo, A; Cruz, P; De Angelo, C; </t>
  </si>
  <si>
    <t>https://doi.org/10.1016/j.biocon.2021.109433</t>
  </si>
  <si>
    <t>PBMA037</t>
  </si>
  <si>
    <t>Agroforestry system as a buffer zone in a Brazilian Atlantic Forest conservation unit: an artificial nest predation perspective</t>
  </si>
  <si>
    <t xml:space="preserve">Galvão, Camila André; Francisco, Mercival Roberto; Schlindwein, Marcelo Nivert; </t>
  </si>
  <si>
    <t>https://doi.org/10.1590/1676-0611-BN-2017-0373</t>
  </si>
  <si>
    <t>PBMA038</t>
  </si>
  <si>
    <t>Bird diversity and abundance in forest fragments and Eucalyptus plantations around an Atlantic forest reserve, Brazil</t>
  </si>
  <si>
    <t xml:space="preserve">Marsden, Stuart J; Whiffin, Mark; Galetti, Mauro; </t>
  </si>
  <si>
    <t>Biodiversity &amp; Conservation</t>
  </si>
  <si>
    <t>737-751</t>
  </si>
  <si>
    <t>PBMA039</t>
  </si>
  <si>
    <t>New paradigms for Atlantic Forest agriculture and conservation</t>
  </si>
  <si>
    <t xml:space="preserve">Marcilio-Silva, Vinicius; Marques, Marcia CM; </t>
  </si>
  <si>
    <t>Biodiversity</t>
  </si>
  <si>
    <t>201-205</t>
  </si>
  <si>
    <t>Taylor &amp; Francis</t>
  </si>
  <si>
    <t>https://doi.org/10.1080/14888386.2017.1408493</t>
  </si>
  <si>
    <t>PBMA040</t>
  </si>
  <si>
    <t>Biodiversity in agricultural landscapes of southeastern Brazil</t>
  </si>
  <si>
    <t xml:space="preserve">Gheler-Costa, Carla; Lyra-Jorge, Maria Carolina; Verdade, Luciano Martins; </t>
  </si>
  <si>
    <t>Walter de Gruyter GmbH &amp; Co KG</t>
  </si>
  <si>
    <t>https://books.google.com.br/books?hl=en&amp;lr=&amp;id=ZgA3DwAAQBAJ&amp;oi=fnd&amp;pg=PR5&amp;ots=IDnraJXN28&amp;sig=AIPVYVV_FrnerVC_vxQXywwIlkQ&amp;redir_esc=y#v=onepage&amp;q&amp;f=false</t>
  </si>
  <si>
    <t>PBMA041</t>
  </si>
  <si>
    <t>The role of protected and unprotected forest remnants for mammal conservation in a megadiverse Neotropical hotspot</t>
  </si>
  <si>
    <t xml:space="preserve">Magioli, Marcelo; Rios, Elaine; Benchimol, Maira; Casanova, Diogo Cavenague; Ferreira, Aluane Silva; Rocha, Joedison; de Melo, Fabiano Rodrigues; Dias, Marcelino Pinto; Narezi, Gabriela; Crepaldi, Maria Otavia; </t>
  </si>
  <si>
    <t>https://doi.org/10.1016/j.biocon.2021.109173</t>
  </si>
  <si>
    <t>PBMA042</t>
  </si>
  <si>
    <t xml:space="preserve">Bird species sensitivity in a fragmented landscape of the Atlantic Forest in Southern Brazil </t>
  </si>
  <si>
    <t xml:space="preserve">Anjos, Luiz dos; </t>
  </si>
  <si>
    <t>Biotropica: The Journal of Biology and Conservation</t>
  </si>
  <si>
    <t>229-234</t>
  </si>
  <si>
    <t>https://doi.org/10.1111/j.1744-7429.2006.00122.x</t>
  </si>
  <si>
    <t>PBMA043</t>
  </si>
  <si>
    <t>Tree species impoverishment and the future flora of the Atlantic forest of northeast Brazil</t>
  </si>
  <si>
    <t xml:space="preserve">da Silva, José Maria Cardoso; Tabarelli, Marcelo; </t>
  </si>
  <si>
    <t>Nature</t>
  </si>
  <si>
    <t>72-74</t>
  </si>
  <si>
    <t>Nature Publishing Group UK London</t>
  </si>
  <si>
    <t>https://www.nature.com/articles/35003563</t>
  </si>
  <si>
    <t>PBMA044</t>
  </si>
  <si>
    <t>Movements of small mammals among Atlantic forest fragments in Espírito Santo, southeastern Brazil</t>
  </si>
  <si>
    <t xml:space="preserve">Passamani, Marcelo; Fernandez, Fernando AS; </t>
  </si>
  <si>
    <t>Mammalia</t>
  </si>
  <si>
    <t>83-86</t>
  </si>
  <si>
    <t>Walter de Gruyter</t>
  </si>
  <si>
    <t>https://www.degruyter.com/document/doi/10.1515/mamm.2010.064/html</t>
  </si>
  <si>
    <t>PBMA045</t>
  </si>
  <si>
    <t>Habitat quality versus spatial variables as determinants of small mammal assemblages in Atlantic Forest fragments</t>
  </si>
  <si>
    <t xml:space="preserve">Delciellos, Ana C; Vieira, Marcus V; Grelle, Carlos EV; Cobra, Priscilla; Cerqueira, Rui; </t>
  </si>
  <si>
    <t>Journal of Mammalogy</t>
  </si>
  <si>
    <t>253-265</t>
  </si>
  <si>
    <t>Oxford University Press US</t>
  </si>
  <si>
    <t>https://doi.org/10.1093/jmammal/gyv175</t>
  </si>
  <si>
    <t>PBMA046</t>
  </si>
  <si>
    <t>Effects of fragmentation on the bird guilds of the Atlantic Forest in north Paraná, southern Brazil</t>
  </si>
  <si>
    <t xml:space="preserve">dos Anjos, Luiz; Zanette, Lorenzo; Lopes, Edson Varga; </t>
  </si>
  <si>
    <t>Ornitologia Neotropical</t>
  </si>
  <si>
    <t>137-144</t>
  </si>
  <si>
    <t>The Neotropical Ornithological Society</t>
  </si>
  <si>
    <t>https://www.academia.edu/download/4182398/p0137-p0144.pdf</t>
  </si>
  <si>
    <t>PBMA047</t>
  </si>
  <si>
    <t>Environmental suitability of a highly fragmented and heterogeneous landscape for forest bird species in south-eastern Brazil</t>
  </si>
  <si>
    <t xml:space="preserve">De Barros, Katia Maria Paschoaletto Micchi; de Siqueira, Marinez Ferreira; Alexandrino, Eduardo Roberto; Da Luz, Daniela Tomasio Apolinario; Do Couto, Hilton Thadeu Zarate; </t>
  </si>
  <si>
    <t>Environmental Conservation</t>
  </si>
  <si>
    <t>316-324</t>
  </si>
  <si>
    <t>Cambridge University Press</t>
  </si>
  <si>
    <t>https://doi.org/10.1017/S0376892912000094</t>
  </si>
  <si>
    <t>PBMA048</t>
  </si>
  <si>
    <t>Protecting wildlife in a heavily hunted biodiversity hotspot: a case study from the Atlantic Forest of Bahia, Brazil</t>
  </si>
  <si>
    <t xml:space="preserve">Flesher, Kevin M; Laufer, Juliana; </t>
  </si>
  <si>
    <t>Tropical Conservation Science</t>
  </si>
  <si>
    <t>181-200</t>
  </si>
  <si>
    <t>SAGE Publications Sage CA: Los Angeles, CA</t>
  </si>
  <si>
    <t>https://doi.org/10.1177/194008291300600202</t>
  </si>
  <si>
    <t>PBMA049</t>
  </si>
  <si>
    <t>Agroforestry system as a buffer zone in a Brazilian Atlantic Forest conservation unit: an artificial nest predation perspective.</t>
  </si>
  <si>
    <t xml:space="preserve">André Galvão, Camila; Roberto Francisco, Mercival; Nivert Schlindwein, Marcelo; </t>
  </si>
  <si>
    <t>Biota Neotropica (Edicao em Iingles)</t>
  </si>
  <si>
    <t>PBMA050</t>
  </si>
  <si>
    <t>Fragmentation gradients differentially affect the species range distributions of four taxonomic groups in semi‐deciduous Atlantic forest</t>
  </si>
  <si>
    <t xml:space="preserve">da Silva, Fernando R; Rossa‐Feres, Denise de Cerqueira; </t>
  </si>
  <si>
    <t>283-292</t>
  </si>
  <si>
    <t>https://doi.org/10.1111/btp.12362</t>
  </si>
  <si>
    <t>PBMA051</t>
  </si>
  <si>
    <t>Patterns of fruit-frugivore interactions in two Atlantic Forest bird communities of South-eastern Brazil: implications for conservation.</t>
  </si>
  <si>
    <t xml:space="preserve">Silva, Wesley R; Marco Júnior, P de; Hasui, Érica; Gomes, Verônica SM; </t>
  </si>
  <si>
    <t>Seed dispersal and frugivory: ecology, evolution and conservation. Third International Symposium-Workshop on Frugivores and Seed Dispersal, São Pedro, Brazil, 6-11 August 2000</t>
  </si>
  <si>
    <t>423-435</t>
  </si>
  <si>
    <t>CABI publishing Wallingford UK</t>
  </si>
  <si>
    <t>https://doi.org/10.1079/9780851995250.0423</t>
  </si>
  <si>
    <t>PBMA052</t>
  </si>
  <si>
    <t>Time-lag in responses of birds to Atlantic forest fragmentation: restoration opportunity and urgency</t>
  </si>
  <si>
    <t>e0147909</t>
  </si>
  <si>
    <t>https://doi.org/10.1371/journal.pone.0147909</t>
  </si>
  <si>
    <t>PBMA053</t>
  </si>
  <si>
    <t>Drivers of Mammalian Communities in Remnant Forests: a Case Study in the Atlantic Forest, Southeastern Brazil</t>
  </si>
  <si>
    <t xml:space="preserve">de Almeida, Lilian Bonjorne; </t>
  </si>
  <si>
    <t>PhD Thesis</t>
  </si>
  <si>
    <t>College of Environmental Science</t>
  </si>
  <si>
    <t>https://experts.esf.edu/view/pdfCoverPage?instCode=01SUNY_ESF&amp;filePid=1366361710004826&amp;download=true</t>
  </si>
  <si>
    <t>PBMA054</t>
  </si>
  <si>
    <t>Using post‐release monitoring data to optimize avian reintroduction programs: a 2‐year case study from the Brazilian Atlantic Rainforest</t>
  </si>
  <si>
    <t xml:space="preserve">Bernardo, CSS; Lloyd, H; Olmos, F; Cancian, LF; Galetti, Mauro; </t>
  </si>
  <si>
    <t>Animal Conservation</t>
  </si>
  <si>
    <t>676-686</t>
  </si>
  <si>
    <t>http://dx.doi.org/10.1111/j.1469-1795.2011.00473.x</t>
  </si>
  <si>
    <t>PBMA055</t>
  </si>
  <si>
    <t>Changes in the functional diversity of birds due to habitat loss in the Brazil Atlantic Forest</t>
  </si>
  <si>
    <t xml:space="preserve">Mariano-Neto, Eduardo; Santos, Rafael AS; </t>
  </si>
  <si>
    <t>Frontiers in Forests and Global Change</t>
  </si>
  <si>
    <t>Frontiers Media SA</t>
  </si>
  <si>
    <t>https://doi.org/10.3389/ffgc.2023.1041268</t>
  </si>
  <si>
    <t>PBMA056</t>
  </si>
  <si>
    <t>Forest cover, extinction thresholds and time lags in woody plants (Myrtaceae) in the Brazilian Atlantic Forest: resources for conservation</t>
  </si>
  <si>
    <t xml:space="preserve">Rigueira, Dary Moreira Gonçalves; da Rocha, Pedro Luís Bernardo; Mariano-Neto, Eduardo; </t>
  </si>
  <si>
    <t>3141-3163</t>
  </si>
  <si>
    <t>https://link.springer.com/article/10.1007/s10531-013-0575-4</t>
  </si>
  <si>
    <t>PBMA057</t>
  </si>
  <si>
    <t>Status of the biodiversity of the Atlantic Forest of Brazil.</t>
  </si>
  <si>
    <t xml:space="preserve">Da Silva, JMC; Casteleti, CHM; </t>
  </si>
  <si>
    <t>The Atlantic Forest of South America: biodiversity status, threats and outlook</t>
  </si>
  <si>
    <t>43-59</t>
  </si>
  <si>
    <t>Island Press</t>
  </si>
  <si>
    <t>https://www.cabdirect.org/cabdirect/abstract/20033157623</t>
  </si>
  <si>
    <t>PBMA058</t>
  </si>
  <si>
    <t>Antibiotic-resistant Gram-negative bacteria in birds from the Brazilian Atlantic forest</t>
  </si>
  <si>
    <t xml:space="preserve">Nascimento, Andréa MA; Cursino, Luciana; Gonçalves-Dornelas, Higgor; Reis, Andrea; Chartone-Souza, Edmar; Marini, Miguel Â; </t>
  </si>
  <si>
    <t>The Condor</t>
  </si>
  <si>
    <t>358-361</t>
  </si>
  <si>
    <t>Oxford University Press</t>
  </si>
  <si>
    <t>https://doi.org/10.1093/condor/105.2.358</t>
  </si>
  <si>
    <t>PBMA059</t>
  </si>
  <si>
    <t>Atlantic Forest fragmentation analysis and landscape restoration management scenarios</t>
  </si>
  <si>
    <t xml:space="preserve">Zanella, Lisiane; Borém, Rosângela Alves Tristão; Souza, Carolina Gusmão; Alves, Helena Maria Ramos; Borém, Flávio Meira; </t>
  </si>
  <si>
    <t>Natureza &amp; Conservação</t>
  </si>
  <si>
    <t>57-63</t>
  </si>
  <si>
    <t>https://www.academia.edu/download/87925637/53c8183140b57fbbc16ed1afabe4442467b3.pdf</t>
  </si>
  <si>
    <t>PBMA060</t>
  </si>
  <si>
    <t>Small landscape elements double connectivity in highly fragmented areas of the Brazilian Atlantic Forest</t>
  </si>
  <si>
    <t xml:space="preserve">Siqueira, Flávia Freire; De Carvalho, Dulcineia; Rhodes, Jonathan; Archibald, Carla L; Rezende, Vanessa Leite; Van den Berg, Eduardo; </t>
  </si>
  <si>
    <t>Frontiers in Ecology and Evolution</t>
  </si>
  <si>
    <t>Frontiers</t>
  </si>
  <si>
    <t>https://doi.org/10.3389/fevo.2021.614362</t>
  </si>
  <si>
    <t>PBMA061</t>
  </si>
  <si>
    <t>Forest cover and bird diversity: drivers of fruit consumption in forest interiors in the 2 Brazilian Atlantic forest of southern Bahia, Brazil 3</t>
  </si>
  <si>
    <t xml:space="preserve">Menezes, Icaro; Cazetta, Eliana; Morante-Filho, José Carlos; Faria, Deborah; </t>
  </si>
  <si>
    <t>https://www.researchgate.net/profile/Jose-Morante-Filho/publication/293635368_Forest_cover_and_bird_diversity_drivers_of_fruit_consumption_in_forest_interiors_in_the_Brazilian_Atlantic_forest_of_southern_Bahia_Brazil/links/56b9e8aa08ae9d9ac67f3b65/Forest-cover-and-bird-diversity-drivers-of-fruit-consumption-in-forest-interiors-in-the-Brazilian-Atlantic-forest-of-southern-Bahia-Brazil.pdf</t>
  </si>
  <si>
    <t>PBMA062</t>
  </si>
  <si>
    <t>Land cover and conservation state of a region in the Southern limit of the Atlantic Forest (river Maquiné basin, Rio Grande do Sul, Brazil)</t>
  </si>
  <si>
    <t xml:space="preserve">Becker, Fernando Gertum; Irgang, Gustavo V; Hasenack, Heinrich; Vilella, Fábio Silveira; Verani, NF; </t>
  </si>
  <si>
    <t>569-582</t>
  </si>
  <si>
    <t>https://doi.org/10.1590/S1519-69842004000400004</t>
  </si>
  <si>
    <t>PBMA063</t>
  </si>
  <si>
    <t>Deforestation leads to prey shrinkage for an apex predator in a biodiversity hotspot</t>
  </si>
  <si>
    <t xml:space="preserve">Magioli, Marcelo; Ferraz, Katia Maria Paschoaletto Micchi de Barros; </t>
  </si>
  <si>
    <t>Mammal Research</t>
  </si>
  <si>
    <t>245-255</t>
  </si>
  <si>
    <t>https://link.springer.com/article/10.1007/s13364-021-00556-9</t>
  </si>
  <si>
    <t>PBMA064</t>
  </si>
  <si>
    <t>Promoting Bird Functional Diversity on Landscapes with a Matrix of Planted Eucalyptus spp. in the Atlantic Forest</t>
  </si>
  <si>
    <t xml:space="preserve">Melo, Renata Siqueira; Alexandrino, Eduardo Roberto; de Paula, Felipe Rossetti; Boscolo, Danilo; de Barros Ferraz, Silvio Frosini; </t>
  </si>
  <si>
    <t>Environmental Management</t>
  </si>
  <si>
    <t>https://link.springer.com/article/10.1007/s00267-023-01888-9</t>
  </si>
  <si>
    <t>PBMA065</t>
  </si>
  <si>
    <t>Reserve selection based on vegetation in the Brazilian Atlantic Forest</t>
  </si>
  <si>
    <t xml:space="preserve">Grelle, Carlos Eduardo Viveiros; Lorini, Maria Lucia; Pinto, Míriam Plaza; </t>
  </si>
  <si>
    <t>46-53</t>
  </si>
  <si>
    <t>Brazilian Journal of Nature Conservation</t>
  </si>
  <si>
    <t>https://www.academia.edu/download/55732201/natcon.pdf</t>
  </si>
  <si>
    <t>PBMA066</t>
  </si>
  <si>
    <t>Use of space by frugivorous bats (Chiroptera: Phyllostomidae) in a restored Atlantic forest fragment in Brazil</t>
  </si>
  <si>
    <t xml:space="preserve">Trevelin, Leonardo C; Silveira, Maurício; Port-Carvalho, Marcio; Homem, Daniel H; Cruz-Neto, Ariovaldo P; </t>
  </si>
  <si>
    <t>Forest Ecology and Management</t>
  </si>
  <si>
    <t>136-143</t>
  </si>
  <si>
    <t>https://doi.org/10.1016/j.foreco.2012.11.013</t>
  </si>
  <si>
    <t>PBMA067</t>
  </si>
  <si>
    <t>Bacteria richness and antibiotic-resistance in bats from a protected area in the Atlantic Forest of Southeastern Brazil</t>
  </si>
  <si>
    <t xml:space="preserve">Cláudio, Vinícius C; Gonzalez, Irys; Barbosa, Gedimar; Rocha, Vlamir; Moratelli, Ricardo; Rassy, Fabrício; </t>
  </si>
  <si>
    <t>e0203411</t>
  </si>
  <si>
    <t>https://doi.org/10.1371/journal.pone.0203411</t>
  </si>
  <si>
    <t>PBMA068</t>
  </si>
  <si>
    <t>Lessons from a palm: genetic diversity and structure in anthropogenic landscapes from Atlantic Forest, Brazil</t>
  </si>
  <si>
    <t xml:space="preserve">Santos, Alesandro Souza; Cazetta, Eliana; Morante Filho, José Carlos; Baumgarten, Julio; Faria, Deborah; Gaiotto, Fernanda Amato; </t>
  </si>
  <si>
    <t>Conservation Genetics</t>
  </si>
  <si>
    <t>1295-1302</t>
  </si>
  <si>
    <t>https://link.springer.com/article/10.1007/s10592-015-0740-2</t>
  </si>
  <si>
    <t>PBMA069</t>
  </si>
  <si>
    <t>GIS Tools use to Identify Routes for Ecological Corridors formation between Atlantic Forest (Mata Atlântica) Fragments in the south region OFESPÍRITO Santo, Brazil</t>
  </si>
  <si>
    <t xml:space="preserve">de Faria, Gelli; </t>
  </si>
  <si>
    <t>Australian Journal of Basic and Applied Sciences</t>
  </si>
  <si>
    <t>273-281</t>
  </si>
  <si>
    <t>https://www.mundogeomatica.com/Publicacoes/Artigo_70.pdf</t>
  </si>
  <si>
    <t>PBMA070</t>
  </si>
  <si>
    <t>Improving the management effectiveness and decision-making by stakeholders’ perspectives: A case study in a protected area from the Brazilian Atlantic Forest</t>
  </si>
  <si>
    <t xml:space="preserve">Junior, Marcondes Geraldo Coelho; Biju, Bárbara Pavani; da Silva Neto, Eduardo Carvalho; de Oliveira, Athila Leandro; de Oliveira Tavares, Ana Alice; Basso, Vanessa Maria; Turetta, Ana Paula Dias; de Carvalho, Acacio Geraldo; Sansevero, Jerônimo Boelsums Barreto; </t>
  </si>
  <si>
    <t>Journal of Environmental Management</t>
  </si>
  <si>
    <t>https://doi.org/10.1016/j.jenvman.2020.111083</t>
  </si>
  <si>
    <t>PBMA071</t>
  </si>
  <si>
    <t>Atlantic rainforest law: environmental regression</t>
  </si>
  <si>
    <t xml:space="preserve">Varjabedian, R; </t>
  </si>
  <si>
    <t>estudos avançados</t>
  </si>
  <si>
    <t>147-160</t>
  </si>
  <si>
    <t>https://doi.org/10.1590/S0103-40142010000100013</t>
  </si>
  <si>
    <t>PBMA072</t>
  </si>
  <si>
    <t>Degree of threat to the biological diversity in the Ilha Grande State Park (RJ) and guidelines for conservation</t>
  </si>
  <si>
    <t xml:space="preserve">Alho, Cleber José Rodrigues; Schneider, Maurício; Vasconcellos, Luis Antonio; </t>
  </si>
  <si>
    <t>375-385</t>
  </si>
  <si>
    <t>https://doi.org/10.1590/S1519-69842002000300001</t>
  </si>
  <si>
    <t>PBMA073</t>
  </si>
  <si>
    <t>Spatial genetic structure of Manilkara maxima (Sapotaceae), a tree species from the Brazilian Atlantic forest</t>
  </si>
  <si>
    <t xml:space="preserve">Ganzhorn, SM; Thomas, WW; Gaiotto, FA; Lewis, JD; </t>
  </si>
  <si>
    <t>Journal of Tropical Ecology</t>
  </si>
  <si>
    <t>437-447</t>
  </si>
  <si>
    <t>https://www.cambridge.org/core/journals/journal-of-tropical-ecology/article/abs/spatial-genetic-structure-of-manilkara-maxima-sapotaceae-a-tree-species-from-the-brazilian-atlantic-forest/C92D7FD2694A70BC57DB7090B2623C18</t>
  </si>
  <si>
    <t>PBMA074</t>
  </si>
  <si>
    <t>An Introduction to the Knowledge of Animal Diversity and Conservation in the Most Threatened Forests of Brazil</t>
  </si>
  <si>
    <t xml:space="preserve">França, Frederico Gustavo Rodrigues; Vasconcellos, Alexandre; Nóbrega Alves, Rômulo Romeu; Filho, Gentil Alves Pereira; </t>
  </si>
  <si>
    <t>Animal Biodiversity and Conservation in Brazil's Northern Atlantic Forest</t>
  </si>
  <si>
    <t>http://dx.doi.org/10.1007/978-3-031-21287-1_1</t>
  </si>
  <si>
    <t>PBMA075</t>
  </si>
  <si>
    <t>Bee diversity responses to forest and open areas in heterogeneous Atlantic Forest</t>
  </si>
  <si>
    <t xml:space="preserve">Nery, Laura Silva; Takata, Juliana Toshie; De Camargo, Bruna Bertagni; Chaves, Aryel Moreno; Ferreira, Patrícia Alves; Boscolo, Danilo; </t>
  </si>
  <si>
    <t>Sociobiology</t>
  </si>
  <si>
    <t>686-695</t>
  </si>
  <si>
    <t>https://doi.org/10.13102/sociobiology.v65i4.3472</t>
  </si>
  <si>
    <t>PBMA076</t>
  </si>
  <si>
    <t>Quantitative assessment of habitat differences between northern and southern muriquis (Primates, Atelidae) in the Brazilian Atlantic Forest</t>
  </si>
  <si>
    <t xml:space="preserve">Boubli, Jean P; Couto-Santos, Fabiana R; Mourthé, IMC; </t>
  </si>
  <si>
    <t>Ecotropica</t>
  </si>
  <si>
    <t>63-69</t>
  </si>
  <si>
    <t>The German Society for Tropical Ecology</t>
  </si>
  <si>
    <t>https://www.soctropecol.eu/PDF/Ecotropica_2010/Boubli%20et%20al,%20Ecotropica%202010.pdf</t>
  </si>
  <si>
    <t>PBMA077</t>
  </si>
  <si>
    <t>Patch size and isolation effects on epiphytic and epiphyllous bryophytes in the fragmented Brazilian Atlantic forest</t>
  </si>
  <si>
    <t xml:space="preserve">Alvarenga, Lisi Dámaris Pereira; Pôrto, Kátia Cavalcanti; </t>
  </si>
  <si>
    <t>415-427</t>
  </si>
  <si>
    <t>https://doi.org/10.1016/j.biocon.2006.08.031</t>
  </si>
  <si>
    <t>PBMA078</t>
  </si>
  <si>
    <t>Land planarians (Platyhelminthes) as a model organism for fine‐scale phylogeographic studies: understanding patterns of biodiversity in the Brazilian Atlantic Forest hotspot</t>
  </si>
  <si>
    <t xml:space="preserve">ÁLVAREZ‐PRESAS, Marta; Carbayo, F; Rozas, J; Riutort, M; </t>
  </si>
  <si>
    <t>Journal of Evolutionary Biology</t>
  </si>
  <si>
    <t>887-896</t>
  </si>
  <si>
    <t>https://doi.org/10.1111/j.1420-9101.2010.02220.x</t>
  </si>
  <si>
    <t>PBMA079</t>
  </si>
  <si>
    <t>Factors associated with the seroprevalence of leishmaniasis in dogs living around Atlantic Forest fragments</t>
  </si>
  <si>
    <t xml:space="preserve">Curi, Nelson Henrique de Almeida; Paschoal, Ana Maria de Oliveira; Massara, Rodrigo Lima; Marcelino, Andreza Pain; Ribeiro, Adriana Aparecida; Passamani, Marcelo; Demetrio, Guilherme Ramos; Chiarello, Adriano Garcia; </t>
  </si>
  <si>
    <t>e104003</t>
  </si>
  <si>
    <t>https://doi.org/10.1371/journal.pone.0104003</t>
  </si>
  <si>
    <t>PBMA080</t>
  </si>
  <si>
    <t>Influences of landscape structure on diversity of beetles associated with bracket fungi in Brazilian Atlantic Forest</t>
  </si>
  <si>
    <t xml:space="preserve">Araujo, Lucimar S; Komonen, Atte; Lopes-Andrade, Cristiano; </t>
  </si>
  <si>
    <t>659-666</t>
  </si>
  <si>
    <t>https://doi.org/10.1016/j.biocon.2015.08.026</t>
  </si>
  <si>
    <t>PBMA081</t>
  </si>
  <si>
    <t>Changes in seed rain across Atlantic Forest fragments in Northeast Brazil</t>
  </si>
  <si>
    <t xml:space="preserve">Freitas, Cíntia Gomes; Dambros, Cristian; Camargo, José Luís Campana; </t>
  </si>
  <si>
    <t>Acta Oecologica</t>
  </si>
  <si>
    <t>49-55</t>
  </si>
  <si>
    <t>https://doi.org/10.1016/j.actao.2013.08.005</t>
  </si>
  <si>
    <t>PBMA082</t>
  </si>
  <si>
    <t>Seed rain under the canopies of female and male Myrsine coriacea, a pioneer tree from the Brazilian Atlantic forest</t>
  </si>
  <si>
    <t xml:space="preserve">Begnini, Romualdo Morelatto; Castellani, Tânia Tarabini; </t>
  </si>
  <si>
    <t>391-399</t>
  </si>
  <si>
    <t>https://www.cambridge.org/core/journals/journal-of-tropical-ecology/article/abs/seed-rain-under-the-canopies-of-female-and-male-myrsine-coriacea-a-pioneer-tree-from-the-brazilian-atlantic-forest/3AF96763D1E169A74A80EE5C3AD5177C</t>
  </si>
  <si>
    <t>PBMA083</t>
  </si>
  <si>
    <t>Effect of humans and pumas on the temporal activity of ocelots in protected areas of Atlantic Forest</t>
  </si>
  <si>
    <t xml:space="preserve">Massara, Rodrigo Lima; de Oliveira Paschoal, Ana Maria; Bailey, Larissa Lynn; Doherty Jr, Paul Francis; de Frias Barreto, Marcela; Chiarello, Adriano Garcia; </t>
  </si>
  <si>
    <t>86-93</t>
  </si>
  <si>
    <t>https://doi.org/10.1016/j.mambio.2018.04.009</t>
  </si>
  <si>
    <t>PBMA084</t>
  </si>
  <si>
    <t>Sites reforested with exotic species fail to attract small mammals in Santa Helena, Paraná, Brazil</t>
  </si>
  <si>
    <t xml:space="preserve">Ody, Alisson; Püttker, Thomas; Biral, Leonardo; Cavarzere, Vagner; </t>
  </si>
  <si>
    <t>https://doi.org/10.1080/14888386.2023.2278484</t>
  </si>
  <si>
    <t>PBMA085</t>
  </si>
  <si>
    <t>Occurrence of Neospora caninum and Toxoplasma gondii antibodies in dogs from rural properties surrounding a biological reserve, Espirito Santo, Brasil</t>
  </si>
  <si>
    <t xml:space="preserve">Acosta, Igor da Cunha Lima; Centoducatte, Luana D’Avila; Soares, Herbert Sousa; Marcili, Arlei; Gondim, Maria Fernanda Naegeli; Rossi Junior, João Luiz; Gennari, Solange Maria; </t>
  </si>
  <si>
    <t>Revista Brasileira de Parasitologia Veterinária</t>
  </si>
  <si>
    <t>536-539</t>
  </si>
  <si>
    <t>https://doi.org/10.1590/S1984-29612016075</t>
  </si>
  <si>
    <t>PBMA086</t>
  </si>
  <si>
    <t xml:space="preserve">SIQUEIRA, EDUARDO ROBERTO ALEXANDRINO; APOLINARIO, DANIELA TOMASIO; DO COUTO, HILTON THADEU ZARATE; </t>
  </si>
  <si>
    <t>https://www.academia.edu/download/51238688/Ferraz_et_al._2012_-_Environmental_suitability_of_a_highly_fragmented_and_heterogeneous_landscape_for_forest_bird_species.pdf</t>
  </si>
  <si>
    <t>PBMA087</t>
  </si>
  <si>
    <t>A multiscale approach indicates a severe reduction in Atlantic Forest wetlands and highlights that São Paulo Marsh Antwren is on the brink of extinction</t>
  </si>
  <si>
    <t xml:space="preserve">Del-Rio, Glaucia; Rego, Marco Antonio; Silveira, Luis Fabio; </t>
  </si>
  <si>
    <t>e0121315</t>
  </si>
  <si>
    <t>https://doi.org/10.1371/journal.pone.0121315</t>
  </si>
  <si>
    <t>PBMA088</t>
  </si>
  <si>
    <t>Bird fauna in secondary forest stages: a study in a southern brazilian protected area</t>
  </si>
  <si>
    <t xml:space="preserve">Mikolaiczik, Nadie Maria; Barreto, Mauricio Schemes; Hartmann, Marilia Teresinha; Hartmann, Paulo Afonso; </t>
  </si>
  <si>
    <t>Oecologia Australis</t>
  </si>
  <si>
    <t>https://revistas.ufrj.br/index.php/oa/article/download/17852/14218</t>
  </si>
  <si>
    <t>PBMA089</t>
  </si>
  <si>
    <t>Home range and multiscale habitat selection of threatened thin-spined porcupine in the Brazilian Atlantic Forest</t>
  </si>
  <si>
    <t xml:space="preserve">Giné, Gastón Andrés Fernandez; De Barros, Eduardo Hoffmam; Duarte, José Maurício Barbanti; Faria, Deborah; </t>
  </si>
  <si>
    <t>1095-1105</t>
  </si>
  <si>
    <t>https://doi.org/10.1093/jmammal/gyv117</t>
  </si>
  <si>
    <t>PBMA090</t>
  </si>
  <si>
    <t>Bird-epiphyte interactions in three Atlantic Forest environments in southeastern Brazil</t>
  </si>
  <si>
    <t xml:space="preserve">Boechat, Rafael Ferreira; da Silva, Bianca Ferreira; Nunes-Freitas, André Felippe; </t>
  </si>
  <si>
    <t>Revista Brasileira de Ornitologia</t>
  </si>
  <si>
    <t>108-114</t>
  </si>
  <si>
    <t>https://link.springer.com/article/10.1007/bf03544454</t>
  </si>
  <si>
    <t>PBMA091</t>
  </si>
  <si>
    <t>Nest density of Atta sexdens (Linnaeus, 1758) in Atlantic Forest restoration sites depends on the surrounding landscape</t>
  </si>
  <si>
    <t>No</t>
  </si>
  <si>
    <t>Discard</t>
  </si>
  <si>
    <t xml:space="preserve">Garcia, Jéssica Magon; de Sousa Gonzaga, Géssi; Bordignon, Alexandre Mello; Torezan, José Marcelo Domingues; </t>
  </si>
  <si>
    <t>e9</t>
  </si>
  <si>
    <t>https://www.cambridge.org/core/journals/journal-of-tropical-ecology/article/abs/nest-density-of-atta-sexdens-linnaeus-1758-in-atlantic-forest-restoration-sites-depends-on-the-surrounding-landscape/C52533EE12E4EC59D33D59FCD6AB3753</t>
  </si>
  <si>
    <t>PBMA092</t>
  </si>
  <si>
    <t>Animal-dispersed pioneer trees enhance the early regeneration in Atlantic Forest restoration plantations</t>
  </si>
  <si>
    <t xml:space="preserve">Viani, Ricardo Augusto Gorne; Vidas, Natassia Bonini; Pardi, Mariana Meireles; Castro, Diana Carolina Vásquez; Gusson, Eduardo; Brancalion, Pedro HS; </t>
  </si>
  <si>
    <t>41-46</t>
  </si>
  <si>
    <t>https://doi.org/10.1016/j.ncon.2015.03.005</t>
  </si>
  <si>
    <t>PBMA093</t>
  </si>
  <si>
    <t>The Atlantic Forest as a barrier to invasive rodents: study of a seaport in southern Brazil.</t>
  </si>
  <si>
    <t xml:space="preserve">Gatto-Almeida, Fernanda; Ferreguetti, Átilla Colombo; dos Santos Pontes, Jaqueline; Tiepolo, Liliani Marilia; Hass, Iris; </t>
  </si>
  <si>
    <t>Hystrix</t>
  </si>
  <si>
    <t>http://dx.doi.org/10.4404/hystrix-00282-2020</t>
  </si>
  <si>
    <t>PBMA094</t>
  </si>
  <si>
    <t>Functional extinction of birds drives rapid evolutionary changes in seed size</t>
  </si>
  <si>
    <t xml:space="preserve">Galetti, Mauro; Guevara, Roger; Côrtes, Marina C; Fadini, Rodrigo; Von Matter, Sandro; Leite, Abraão B; Labecca, Fábio; Ribeiro, Thiago; Carvalho, Carolina S; Collevatti, Rosane G; </t>
  </si>
  <si>
    <t>Science</t>
  </si>
  <si>
    <t>1086-1090</t>
  </si>
  <si>
    <t>American Association for the Advancement of Science</t>
  </si>
  <si>
    <t>https://www.science.org/doi/full/10.1126/science.1233774</t>
  </si>
  <si>
    <t>PBMA095</t>
  </si>
  <si>
    <t>Non-volant mammals from Núcleo Santa Virgínia, Serra do Mar State Park, São Paulo, Brazil</t>
  </si>
  <si>
    <t xml:space="preserve">Rocha-Mendes, Fabiana; Neves, Carolina Lima; Nobre, Rodrigo de Almeida; Marques, Renato Matos; Bianconi, Gledson Vigiano; Galetti, Mauro; </t>
  </si>
  <si>
    <t>https://doi.org/10.1590/1676-06032014000814</t>
  </si>
  <si>
    <t>PBMA096</t>
  </si>
  <si>
    <t>Direct and cascading effects of landscape structure on tropical forest and non‐forest frugivorous birds</t>
  </si>
  <si>
    <t xml:space="preserve">Morante‐Filho, José Carlos; Arroyo‐Rodríguez, Víctor; Pessoa, Michaele de Souza; Cazetta, Eliana; Faria, Deborah; </t>
  </si>
  <si>
    <t>Ecological applications</t>
  </si>
  <si>
    <t>2024-2032</t>
  </si>
  <si>
    <t>https://doi.org/10.1002/eap.1791</t>
  </si>
  <si>
    <t>PBMA097</t>
  </si>
  <si>
    <t>Biodiversity conservation of forests and their ecological restoration in highly-modified landscapes</t>
  </si>
  <si>
    <t xml:space="preserve">Vidal, Cristina Yuri; Mangueira, Julia Raquel; Farah, Fabiano Turini; Rother, Débora Cristina; Rodrigues, Ricardo Ribeiro; </t>
  </si>
  <si>
    <t>Biodiversity in Agricultural Landscapes of Southeastern Brazil. De Gruyter Open, Berlim</t>
  </si>
  <si>
    <t>https://www.researchgate.net/profile/Fabiano-Turini-Farah/publication/301675777_Biodiversity_Conservation_of_Forests_and_their_Ecological_Restoration_in_Highly-modified_Landscapes/links/5a91b7110f7e9ba4296db00b/Biodiversity-Conservation-of-Forests-and-their-Ecological-Restoration-in-Highly-modified-Landscapes.pdf</t>
  </si>
  <si>
    <t>PBMA098</t>
  </si>
  <si>
    <t>Spatiotemporal dynamics reveals forest rejuvenation, fragmentation, and edge effects in an Atlantic Forest hotspot, the Pernambuco Endemism Center, northeastern Brazil</t>
  </si>
  <si>
    <t xml:space="preserve">Dias, Thiago da Costa; Silveira, Luís Fábio; Francisco, Mercival Roberto; </t>
  </si>
  <si>
    <t>Plos one</t>
  </si>
  <si>
    <t>e0291234</t>
  </si>
  <si>
    <t>https://doi.org/10.1371/journal.pone.0291234</t>
  </si>
  <si>
    <t>PBMA099</t>
  </si>
  <si>
    <t>Differences in mammal communities between forest fragments and restoration areas in the Atlantic Forest</t>
  </si>
  <si>
    <t xml:space="preserve">Marques, Fernanda Cristina; dos Anjos, Luiz; </t>
  </si>
  <si>
    <t>Austral Ecology</t>
  </si>
  <si>
    <t>https://doi.org/10.1111/aec.13422</t>
  </si>
  <si>
    <t>PBMA100</t>
  </si>
  <si>
    <t>Diversity and function of tree species in human-modified Atlantic Forest landscapes</t>
  </si>
  <si>
    <t xml:space="preserve">da Cruz Silva, Arthur; Teixeira, Heitor Mancini; Victer, Maria Clara Arantes; Bahia, Luís Boulanger; Torres, Carlos MME; Villa, Pedro Manuel; Cardoso, Irene Maria; </t>
  </si>
  <si>
    <t>https://link.springer.com/article/10.1007/s10457-023-00826-2</t>
  </si>
  <si>
    <t>Final screening outcome</t>
  </si>
  <si>
    <t>(%) Publications to continue to eligibility assessment</t>
  </si>
  <si>
    <t>Systematic map screening strategy - Literature Eligibility pilot to identify Benchmark articles and calculate the kappa index beween reviewers</t>
  </si>
  <si>
    <t>Each reviewer evaluated separately a database of 98 publications screened in Step 1 (Availability screening). Each reviewer  classified the publications according to the PECO elements by answering the questions and the instructions indicated below. Results consolidation and calculation of the kappa index are displayed on Step 3</t>
  </si>
  <si>
    <t>Questions to be addressed on the elibility assessment:</t>
  </si>
  <si>
    <t>1) Does the article includes birds or mammals?</t>
  </si>
  <si>
    <t>2) Was the study conducted in the BAF?</t>
  </si>
  <si>
    <t>4) Does the article measures occurence ?</t>
  </si>
  <si>
    <t xml:space="preserve">Step 2: Eligibility assessment </t>
  </si>
  <si>
    <t>1st screening stage:</t>
  </si>
  <si>
    <t>Title, Abstract, Keywords</t>
  </si>
  <si>
    <t>Typical Answers to questions (1) to (4) during the 1st screening</t>
  </si>
  <si>
    <t>Yes, No, Unsure</t>
  </si>
  <si>
    <t>2nd screening stage:</t>
  </si>
  <si>
    <t>Full text</t>
  </si>
  <si>
    <t>Note:</t>
  </si>
  <si>
    <t xml:space="preserve">At any stage, if at least the answer to one question is "No", then article is not eligible. </t>
  </si>
  <si>
    <t>If at Stage 1, at least one of the answers is "Unsure" and all of the other answers are "Yes", then a full text screening is needed</t>
  </si>
  <si>
    <t>Article identification (ID): numbering strategy</t>
  </si>
  <si>
    <t>Eligibility screening: 1st screening stage</t>
  </si>
  <si>
    <t>Eligible?</t>
  </si>
  <si>
    <t>Eligibility screening: 2nd screening stage</t>
  </si>
  <si>
    <t>Question #</t>
  </si>
  <si>
    <t>#1</t>
  </si>
  <si>
    <t>#2</t>
  </si>
  <si>
    <t>#3</t>
  </si>
  <si>
    <t>#4</t>
  </si>
  <si>
    <t>Systematic map screening strategy - Kappa index calculation</t>
  </si>
  <si>
    <t># Agreements</t>
  </si>
  <si>
    <t>Reviewer 2</t>
  </si>
  <si>
    <t xml:space="preserve">Reviewer 1 </t>
  </si>
  <si>
    <t>Eligibility decision</t>
  </si>
  <si>
    <t>Comparison between reviwers</t>
  </si>
  <si>
    <t># Reviewer 1 only</t>
  </si>
  <si>
    <t># Reviewer 2 only</t>
  </si>
  <si>
    <t>(a) Yes</t>
  </si>
  <si>
    <t>(b) No</t>
  </si>
  <si>
    <t>Fill the eligibility  comparison table between reviewers by indicating the number of publications that: (a) both rewiewers marked "yes"; (b) both reviewers marked "no"; (c) Only Reviewer 1 marked "Yes"; (d) Only Reviewer 1 marked "No"; (e) Only Reviewer 2 marked "Yes"; (f) Only Reviewer 2 marked "No"</t>
  </si>
  <si>
    <t>Eligibility comparison Table</t>
  </si>
  <si>
    <t>Inclusion (R1 and R2)</t>
  </si>
  <si>
    <t>n</t>
  </si>
  <si>
    <t xml:space="preserve">Expected Agreement </t>
  </si>
  <si>
    <t>Kappa</t>
  </si>
  <si>
    <t>Kappa Index (Cohen´s K factor) Calculation</t>
  </si>
  <si>
    <t>Exclusion (R1 and R2)</t>
  </si>
  <si>
    <r>
      <t>rm</t>
    </r>
    <r>
      <rPr>
        <b/>
        <vertAlign val="superscript"/>
        <sz val="11"/>
        <color theme="1"/>
        <rFont val="Calibri"/>
        <family val="2"/>
        <scheme val="minor"/>
      </rPr>
      <t>1</t>
    </r>
  </si>
  <si>
    <r>
      <t>rm</t>
    </r>
    <r>
      <rPr>
        <b/>
        <vertAlign val="superscript"/>
        <sz val="11"/>
        <color theme="1"/>
        <rFont val="Calibri"/>
        <family val="2"/>
        <scheme val="minor"/>
      </rPr>
      <t>2</t>
    </r>
  </si>
  <si>
    <t>https://idostatistics.com/cohen-kappa-free-calculator/#risultati</t>
  </si>
  <si>
    <t>https://link.springer.com/article/10.1023/A:1016669118956</t>
  </si>
  <si>
    <t>Unsure</t>
  </si>
  <si>
    <t>Only R1 (Inclusion)</t>
  </si>
  <si>
    <t>Only R2 (Inclusion)</t>
  </si>
  <si>
    <t>Raw agreement rate (%)</t>
  </si>
  <si>
    <t>Raw agreement</t>
  </si>
  <si>
    <t>in (%)</t>
  </si>
  <si>
    <t>Original Eligibility decision</t>
  </si>
  <si>
    <t>Additional Check with online calculator</t>
  </si>
  <si>
    <r>
      <t>cm</t>
    </r>
    <r>
      <rPr>
        <b/>
        <vertAlign val="superscript"/>
        <sz val="11"/>
        <rFont val="Calibri"/>
        <family val="2"/>
        <scheme val="minor"/>
      </rPr>
      <t>1</t>
    </r>
  </si>
  <si>
    <r>
      <t>cm</t>
    </r>
    <r>
      <rPr>
        <b/>
        <vertAlign val="superscript"/>
        <sz val="11"/>
        <rFont val="Calibri"/>
        <family val="2"/>
        <scheme val="minor"/>
      </rPr>
      <t>2</t>
    </r>
  </si>
  <si>
    <t>Systematic map screening strategy - Discussion on eligibility results and final publication selection</t>
  </si>
  <si>
    <t>A second round of discussion was performed between the 2 reviewiers. Reviewers discussed publications for which there were different eligibility decisions.  Reviewers presented their reasons for inclusion/exclusion and in common agreement, a final decision was taken.</t>
  </si>
  <si>
    <t xml:space="preserve">Final decision </t>
  </si>
  <si>
    <t>Survey perfomed in forest patches only</t>
  </si>
  <si>
    <t>Reason for final decision</t>
  </si>
  <si>
    <t>After revison it was clear that the survey was also performed in the cacao matrix.</t>
  </si>
  <si>
    <t>Modelling also considers species that forage in the matrix</t>
  </si>
  <si>
    <t>Modelling does not include agricultural fields</t>
  </si>
  <si>
    <t>Data considers native forest only</t>
  </si>
  <si>
    <t>Final Results</t>
  </si>
  <si>
    <t>Although the authors indicate surveys in the Cerrado or "Cerradão", there point measurements in semi-deciduous forest, which was considered as an Atlantic forest ecotone</t>
  </si>
  <si>
    <t>Complies with Eligibility Criteria</t>
  </si>
  <si>
    <t>Does not include Birds or Mammals</t>
  </si>
  <si>
    <t>Survey does not include BAF</t>
  </si>
  <si>
    <t>At this initial step, based on the search string below, 100 publications were assessed to check its availability only. The eligibility assessment will be performed in the next step.</t>
  </si>
  <si>
    <t>Pilot search string (Google Scholar, Advanced Search)</t>
  </si>
  <si>
    <t xml:space="preserve">with all of the words: </t>
  </si>
  <si>
    <t>without the words:</t>
  </si>
  <si>
    <t>where my words occur</t>
  </si>
  <si>
    <t>Bird AND Mammal AND *Brazilian Atlantic Forest* AND Agriculture AND Farm AND Brazil</t>
  </si>
  <si>
    <t>amazon -caatinga -pampa -cerrado</t>
  </si>
  <si>
    <t>anywhere in the article</t>
  </si>
  <si>
    <t>3) Was the study conducted in an agricultural landscape (including its adjacent natural areas)?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</si>
</sst>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
  </numFmts>
  <fonts count="2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Calibri"/>
      <family val="2"/>
      <scheme val="minor"/>
    </font>
    <font>
      <b/>
      <sz val="11"/>
      <color rgb="FFFF0000"/>
      <name val="Calibri"/>
      <family val="2"/>
      <scheme val="minor"/>
    </font>
    <font>
      <u/>
      <sz val="11"/>
      <color theme="10"/>
      <name val="Calibri"/>
      <family val="2"/>
      <scheme val="minor"/>
    </font>
    <font>
      <b/>
      <sz val="11"/>
      <color rgb="FFC00000"/>
      <name val="Calibri"/>
      <family val="2"/>
      <scheme val="minor"/>
    </font>
    <font>
      <b/>
      <sz val="11"/>
      <color rgb="FF006100"/>
      <name val="Calibri"/>
      <family val="2"/>
      <scheme val="minor"/>
    </font>
    <font>
      <b/>
      <sz val="11"/>
      <color rgb="FF9C0006"/>
      <name val="Calibri"/>
      <family val="2"/>
      <scheme val="minor"/>
    </font>
    <font>
      <b/>
      <sz val="11"/>
      <name val="Calibri"/>
      <family val="2"/>
      <scheme val="minor"/>
    </font>
    <font>
      <b/>
      <vertAlign val="superscript"/>
      <sz val="11"/>
      <color theme="1"/>
      <name val="Calibri"/>
      <family val="2"/>
      <scheme val="minor"/>
    </font>
    <font>
      <b/>
      <i/>
      <sz val="11"/>
      <color theme="1"/>
      <name val="Calibri"/>
      <family val="2"/>
      <scheme val="minor"/>
    </font>
    <font>
      <b/>
      <vertAlign val="superscript"/>
      <sz val="11"/>
      <name val="Calibri"/>
      <family val="2"/>
      <scheme val="minor"/>
    </font>
  </fonts>
  <fills count="4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7" tint="0.59999389629810485"/>
        <bgColor indexed="64"/>
      </patternFill>
    </fill>
  </fills>
  <borders count="5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diagonal/>
    </border>
    <border>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0" fillId="0" borderId="0" applyNumberFormat="0" applyFill="0" applyBorder="0" applyAlignment="0" applyProtection="0"/>
  </cellStyleXfs>
  <cellXfs count="197">
    <xf numFmtId="0" fontId="0" fillId="0" borderId="0" xfId="0"/>
    <xf numFmtId="0" fontId="16" fillId="33" borderId="12" xfId="0" applyFont="1" applyFill="1" applyBorder="1"/>
    <xf numFmtId="0" fontId="16" fillId="0" borderId="0" xfId="0" applyFont="1" applyAlignment="1">
      <alignment wrapText="1"/>
    </xf>
    <xf numFmtId="0" fontId="16" fillId="36" borderId="10" xfId="0" applyFont="1" applyFill="1" applyBorder="1"/>
    <xf numFmtId="0" fontId="0" fillId="0" borderId="10" xfId="0" applyBorder="1"/>
    <xf numFmtId="0" fontId="0" fillId="0" borderId="10" xfId="0" applyBorder="1" applyAlignment="1">
      <alignment horizontal="center" vertical="center" wrapText="1"/>
    </xf>
    <xf numFmtId="16" fontId="0" fillId="0" borderId="10" xfId="0" applyNumberFormat="1" applyBorder="1" applyAlignment="1">
      <alignment horizontal="center" vertical="center" wrapText="1"/>
    </xf>
    <xf numFmtId="0" fontId="0" fillId="0" borderId="10" xfId="0" applyBorder="1" applyAlignment="1">
      <alignment vertical="center"/>
    </xf>
    <xf numFmtId="0" fontId="0" fillId="0" borderId="10" xfId="0" applyBorder="1" applyAlignment="1">
      <alignment horizontal="left" vertical="center"/>
    </xf>
    <xf numFmtId="0" fontId="16" fillId="36" borderId="10" xfId="0" applyFont="1" applyFill="1" applyBorder="1" applyAlignment="1">
      <alignment vertical="center"/>
    </xf>
    <xf numFmtId="0" fontId="16" fillId="36" borderId="10" xfId="0" applyFont="1" applyFill="1" applyBorder="1" applyAlignment="1">
      <alignment horizontal="center" vertical="center"/>
    </xf>
    <xf numFmtId="0" fontId="0" fillId="0" borderId="10" xfId="0" applyBorder="1" applyAlignment="1">
      <alignment vertical="center" wrapText="1"/>
    </xf>
    <xf numFmtId="0" fontId="20" fillId="0" borderId="10" xfId="42" applyBorder="1" applyAlignment="1">
      <alignment vertical="center" wrapText="1"/>
    </xf>
    <xf numFmtId="0" fontId="16" fillId="35" borderId="18" xfId="0" applyFont="1" applyFill="1" applyBorder="1"/>
    <xf numFmtId="0" fontId="16" fillId="35" borderId="20" xfId="0" applyFont="1" applyFill="1" applyBorder="1"/>
    <xf numFmtId="0" fontId="0" fillId="35" borderId="20" xfId="0" applyFill="1" applyBorder="1"/>
    <xf numFmtId="0" fontId="0" fillId="35" borderId="19" xfId="0" applyFill="1" applyBorder="1"/>
    <xf numFmtId="0" fontId="16" fillId="41" borderId="18" xfId="0" applyFont="1" applyFill="1" applyBorder="1"/>
    <xf numFmtId="0" fontId="16" fillId="41" borderId="16" xfId="0" applyFont="1" applyFill="1" applyBorder="1"/>
    <xf numFmtId="0" fontId="16" fillId="0" borderId="18" xfId="0" applyFont="1" applyBorder="1"/>
    <xf numFmtId="0" fontId="16" fillId="0" borderId="19" xfId="0" applyFont="1" applyBorder="1"/>
    <xf numFmtId="0" fontId="16" fillId="0" borderId="20" xfId="0" applyFont="1" applyBorder="1"/>
    <xf numFmtId="0" fontId="0" fillId="34" borderId="18" xfId="0" applyFill="1" applyBorder="1"/>
    <xf numFmtId="0" fontId="0" fillId="34" borderId="20" xfId="0" applyFill="1" applyBorder="1"/>
    <xf numFmtId="0" fontId="0" fillId="34" borderId="27" xfId="0" applyFill="1" applyBorder="1"/>
    <xf numFmtId="0" fontId="16" fillId="36" borderId="26" xfId="0" applyFont="1" applyFill="1" applyBorder="1"/>
    <xf numFmtId="0" fontId="0" fillId="0" borderId="11" xfId="0" applyBorder="1"/>
    <xf numFmtId="0" fontId="16" fillId="35" borderId="35" xfId="0" applyFont="1" applyFill="1" applyBorder="1"/>
    <xf numFmtId="0" fontId="16" fillId="35" borderId="36" xfId="0" applyFont="1" applyFill="1" applyBorder="1"/>
    <xf numFmtId="0" fontId="16" fillId="35" borderId="23" xfId="0" applyFont="1" applyFill="1" applyBorder="1"/>
    <xf numFmtId="0" fontId="16" fillId="36" borderId="17" xfId="0" applyFont="1" applyFill="1" applyBorder="1" applyAlignment="1">
      <alignment horizontal="center" vertical="center"/>
    </xf>
    <xf numFmtId="0" fontId="16" fillId="0" borderId="17" xfId="0" applyFont="1" applyBorder="1"/>
    <xf numFmtId="0" fontId="16" fillId="0" borderId="17" xfId="0" applyFont="1" applyBorder="1" applyAlignment="1">
      <alignment horizontal="center"/>
    </xf>
    <xf numFmtId="0" fontId="0" fillId="0" borderId="28" xfId="0" applyBorder="1" applyAlignment="1">
      <alignment horizontal="center"/>
    </xf>
    <xf numFmtId="0" fontId="0" fillId="0" borderId="11" xfId="0" applyBorder="1" applyAlignment="1">
      <alignment horizontal="center" vertical="center"/>
    </xf>
    <xf numFmtId="0" fontId="0" fillId="0" borderId="10" xfId="0" applyBorder="1" applyAlignment="1">
      <alignment horizontal="center" vertical="center"/>
    </xf>
    <xf numFmtId="0" fontId="0" fillId="0" borderId="0" xfId="0" applyAlignment="1">
      <alignment horizontal="center" vertical="center"/>
    </xf>
    <xf numFmtId="0" fontId="16" fillId="40" borderId="18" xfId="0" applyFont="1" applyFill="1" applyBorder="1" applyAlignment="1">
      <alignment horizontal="center"/>
    </xf>
    <xf numFmtId="0" fontId="0" fillId="40" borderId="19" xfId="0" applyFill="1" applyBorder="1" applyAlignment="1">
      <alignment horizontal="center"/>
    </xf>
    <xf numFmtId="0" fontId="16" fillId="36" borderId="37" xfId="0" applyFont="1" applyFill="1" applyBorder="1"/>
    <xf numFmtId="0" fontId="16" fillId="37" borderId="12" xfId="0" applyFont="1" applyFill="1" applyBorder="1" applyAlignment="1">
      <alignment horizontal="center"/>
    </xf>
    <xf numFmtId="0" fontId="16" fillId="37" borderId="0" xfId="0" applyFont="1" applyFill="1" applyAlignment="1">
      <alignment horizontal="center"/>
    </xf>
    <xf numFmtId="0" fontId="16" fillId="39" borderId="18" xfId="0" applyFont="1" applyFill="1" applyBorder="1"/>
    <xf numFmtId="0" fontId="16" fillId="39" borderId="19" xfId="0" applyFont="1" applyFill="1" applyBorder="1"/>
    <xf numFmtId="0" fontId="16" fillId="0" borderId="31" xfId="0" applyFont="1" applyBorder="1" applyAlignment="1">
      <alignment horizontal="center" vertical="center"/>
    </xf>
    <xf numFmtId="0" fontId="16" fillId="0" borderId="33" xfId="0" applyFont="1" applyBorder="1"/>
    <xf numFmtId="0" fontId="16" fillId="0" borderId="35" xfId="0" applyFont="1" applyBorder="1" applyAlignment="1">
      <alignment horizontal="center"/>
    </xf>
    <xf numFmtId="0" fontId="16" fillId="0" borderId="23" xfId="0" applyFont="1" applyBorder="1" applyAlignment="1">
      <alignment vertical="center"/>
    </xf>
    <xf numFmtId="0" fontId="0" fillId="0" borderId="0" xfId="0" applyBorder="1" applyAlignment="1">
      <alignment horizontal="center" vertical="center"/>
    </xf>
    <xf numFmtId="0" fontId="0" fillId="0" borderId="0" xfId="0" quotePrefix="1"/>
    <xf numFmtId="164" fontId="0" fillId="0" borderId="0" xfId="0" applyNumberFormat="1"/>
    <xf numFmtId="0" fontId="0" fillId="35" borderId="35" xfId="0" applyFill="1" applyBorder="1"/>
    <xf numFmtId="0" fontId="0" fillId="35" borderId="48" xfId="0" applyFill="1" applyBorder="1"/>
    <xf numFmtId="165" fontId="0" fillId="0" borderId="0" xfId="0" applyNumberFormat="1"/>
    <xf numFmtId="0" fontId="0" fillId="35" borderId="37" xfId="0" applyFill="1" applyBorder="1"/>
    <xf numFmtId="0" fontId="0" fillId="35" borderId="49" xfId="0" applyFill="1" applyBorder="1"/>
    <xf numFmtId="0" fontId="16" fillId="37" borderId="33" xfId="0" applyFont="1" applyFill="1" applyBorder="1"/>
    <xf numFmtId="0" fontId="16" fillId="37" borderId="22" xfId="0" applyFont="1" applyFill="1" applyBorder="1"/>
    <xf numFmtId="0" fontId="26" fillId="37" borderId="23" xfId="0" applyFont="1" applyFill="1" applyBorder="1"/>
    <xf numFmtId="0" fontId="20" fillId="0" borderId="0" xfId="42"/>
    <xf numFmtId="0" fontId="16" fillId="0" borderId="11" xfId="0" applyFont="1" applyBorder="1"/>
    <xf numFmtId="0" fontId="16" fillId="0" borderId="10" xfId="0" applyFont="1" applyBorder="1"/>
    <xf numFmtId="0" fontId="16" fillId="35" borderId="11" xfId="0" applyFont="1" applyFill="1" applyBorder="1" applyAlignment="1">
      <alignment horizontal="center" vertical="center"/>
    </xf>
    <xf numFmtId="0" fontId="16" fillId="35" borderId="10" xfId="0" applyFont="1" applyFill="1" applyBorder="1" applyAlignment="1">
      <alignment horizontal="center" vertical="center"/>
    </xf>
    <xf numFmtId="0" fontId="16" fillId="38" borderId="10" xfId="0" applyFont="1" applyFill="1" applyBorder="1" applyAlignment="1">
      <alignment horizontal="center" vertical="center"/>
    </xf>
    <xf numFmtId="0" fontId="24" fillId="35" borderId="7" xfId="13" applyFont="1" applyFill="1" applyAlignment="1">
      <alignment horizontal="center" vertical="center"/>
    </xf>
    <xf numFmtId="0" fontId="24" fillId="0" borderId="7" xfId="13" applyFont="1" applyFill="1" applyAlignment="1">
      <alignment horizontal="center" vertical="center"/>
    </xf>
    <xf numFmtId="0" fontId="24" fillId="34" borderId="7" xfId="13" applyFont="1" applyFill="1" applyAlignment="1">
      <alignment horizontal="center" vertical="center"/>
    </xf>
    <xf numFmtId="0" fontId="0" fillId="33" borderId="24" xfId="0" applyFill="1" applyBorder="1"/>
    <xf numFmtId="0" fontId="0" fillId="33" borderId="21" xfId="0" applyFill="1" applyBorder="1"/>
    <xf numFmtId="0" fontId="16" fillId="33" borderId="38" xfId="0" applyFont="1" applyFill="1" applyBorder="1" applyAlignment="1">
      <alignment horizontal="right"/>
    </xf>
    <xf numFmtId="2" fontId="16" fillId="33" borderId="39" xfId="0" applyNumberFormat="1" applyFont="1" applyFill="1" applyBorder="1"/>
    <xf numFmtId="0" fontId="16" fillId="33" borderId="13" xfId="0" applyFont="1" applyFill="1" applyBorder="1"/>
    <xf numFmtId="0" fontId="16" fillId="33" borderId="14" xfId="0" applyFont="1" applyFill="1" applyBorder="1"/>
    <xf numFmtId="165" fontId="0" fillId="0" borderId="15" xfId="0" applyNumberFormat="1" applyFont="1" applyFill="1" applyBorder="1"/>
    <xf numFmtId="165" fontId="16" fillId="44" borderId="12" xfId="0" applyNumberFormat="1" applyFont="1" applyFill="1" applyBorder="1"/>
    <xf numFmtId="0" fontId="16" fillId="39" borderId="11" xfId="0" applyFont="1" applyFill="1" applyBorder="1" applyAlignment="1">
      <alignment horizontal="center" vertical="center"/>
    </xf>
    <xf numFmtId="0" fontId="16" fillId="39" borderId="36" xfId="0" applyFont="1" applyFill="1" applyBorder="1" applyAlignment="1">
      <alignment horizontal="center" vertical="center"/>
    </xf>
    <xf numFmtId="0" fontId="24" fillId="44" borderId="31" xfId="0" applyFont="1" applyFill="1" applyBorder="1" applyAlignment="1">
      <alignment horizontal="center" vertical="center"/>
    </xf>
    <xf numFmtId="0" fontId="24" fillId="44" borderId="33" xfId="0" applyFont="1" applyFill="1" applyBorder="1" applyAlignment="1">
      <alignment horizontal="center" vertical="center"/>
    </xf>
    <xf numFmtId="0" fontId="24" fillId="44" borderId="29" xfId="0" applyFont="1" applyFill="1" applyBorder="1" applyAlignment="1">
      <alignment horizontal="center" vertical="center"/>
    </xf>
    <xf numFmtId="0" fontId="24" fillId="44" borderId="30" xfId="0" applyFont="1" applyFill="1" applyBorder="1" applyAlignment="1">
      <alignment horizontal="center" vertical="center"/>
    </xf>
    <xf numFmtId="0" fontId="21" fillId="37" borderId="31" xfId="0" applyFont="1" applyFill="1" applyBorder="1" applyAlignment="1">
      <alignment horizontal="center" vertical="center"/>
    </xf>
    <xf numFmtId="0" fontId="21" fillId="37" borderId="34" xfId="0" applyFont="1" applyFill="1" applyBorder="1" applyAlignment="1">
      <alignment horizontal="center" vertical="center"/>
    </xf>
    <xf numFmtId="0" fontId="21" fillId="37" borderId="35" xfId="0" applyFont="1" applyFill="1" applyBorder="1" applyAlignment="1">
      <alignment horizontal="center" vertical="center"/>
    </xf>
    <xf numFmtId="0" fontId="16" fillId="39" borderId="10" xfId="0" applyFont="1" applyFill="1" applyBorder="1" applyAlignment="1">
      <alignment horizontal="center" vertical="center"/>
    </xf>
    <xf numFmtId="0" fontId="16" fillId="33" borderId="10" xfId="0" applyFont="1" applyFill="1" applyBorder="1"/>
    <xf numFmtId="0" fontId="16" fillId="0" borderId="0" xfId="0" applyFont="1" applyFill="1" applyAlignment="1">
      <alignment horizontal="center" vertical="center" wrapText="1"/>
    </xf>
    <xf numFmtId="0" fontId="16" fillId="39" borderId="18" xfId="0" applyFont="1" applyFill="1" applyBorder="1" applyAlignment="1">
      <alignment horizontal="center"/>
    </xf>
    <xf numFmtId="0" fontId="16" fillId="39" borderId="20" xfId="0" applyFont="1" applyFill="1" applyBorder="1" applyAlignment="1">
      <alignment horizontal="center"/>
    </xf>
    <xf numFmtId="0" fontId="16" fillId="39" borderId="19" xfId="0" applyFont="1" applyFill="1" applyBorder="1" applyAlignment="1">
      <alignment horizontal="center"/>
    </xf>
    <xf numFmtId="0" fontId="16" fillId="40" borderId="18" xfId="0" applyFont="1" applyFill="1" applyBorder="1" applyAlignment="1">
      <alignment horizontal="center" vertical="center"/>
    </xf>
    <xf numFmtId="0" fontId="16" fillId="40" borderId="19" xfId="0" applyFont="1" applyFill="1" applyBorder="1" applyAlignment="1">
      <alignment horizontal="center" vertical="center"/>
    </xf>
    <xf numFmtId="0" fontId="16" fillId="41" borderId="41" xfId="0" applyFont="1" applyFill="1" applyBorder="1" applyAlignment="1">
      <alignment horizontal="center" vertical="center"/>
    </xf>
    <xf numFmtId="0" fontId="16" fillId="41" borderId="21" xfId="0" applyFont="1" applyFill="1" applyBorder="1" applyAlignment="1">
      <alignment horizontal="center" vertical="center"/>
    </xf>
    <xf numFmtId="0" fontId="16" fillId="38" borderId="13" xfId="0" applyFont="1" applyFill="1" applyBorder="1" applyAlignment="1">
      <alignment horizontal="center" vertical="center" wrapText="1"/>
    </xf>
    <xf numFmtId="0" fontId="16" fillId="38" borderId="14" xfId="0" applyFont="1" applyFill="1" applyBorder="1" applyAlignment="1">
      <alignment horizontal="center" vertical="center" wrapText="1"/>
    </xf>
    <xf numFmtId="0" fontId="16" fillId="35" borderId="15" xfId="0" applyFont="1" applyFill="1" applyBorder="1" applyAlignment="1">
      <alignment horizontal="center" vertical="center" wrapText="1"/>
    </xf>
    <xf numFmtId="0" fontId="16" fillId="35" borderId="16" xfId="0" applyFont="1" applyFill="1" applyBorder="1" applyAlignment="1">
      <alignment horizontal="center" vertical="center" wrapText="1"/>
    </xf>
    <xf numFmtId="0" fontId="16" fillId="33" borderId="15" xfId="0" applyFont="1" applyFill="1" applyBorder="1" applyAlignment="1">
      <alignment horizontal="center" vertical="center" wrapText="1"/>
    </xf>
    <xf numFmtId="0" fontId="16" fillId="33" borderId="16" xfId="0" applyFont="1" applyFill="1" applyBorder="1" applyAlignment="1">
      <alignment horizontal="center" vertical="center" wrapText="1"/>
    </xf>
    <xf numFmtId="0" fontId="16" fillId="0" borderId="13" xfId="0" applyFont="1" applyBorder="1" applyAlignment="1">
      <alignment horizontal="center"/>
    </xf>
    <xf numFmtId="0" fontId="16" fillId="0" borderId="14" xfId="0" applyFont="1" applyBorder="1" applyAlignment="1">
      <alignment horizontal="center"/>
    </xf>
    <xf numFmtId="0" fontId="16" fillId="41" borderId="24" xfId="0" applyFont="1" applyFill="1" applyBorder="1" applyAlignment="1">
      <alignment horizontal="center"/>
    </xf>
    <xf numFmtId="0" fontId="16" fillId="41" borderId="21" xfId="0" applyFont="1" applyFill="1" applyBorder="1" applyAlignment="1">
      <alignment horizontal="center"/>
    </xf>
    <xf numFmtId="0" fontId="16" fillId="33" borderId="40" xfId="0" applyFont="1" applyFill="1" applyBorder="1" applyAlignment="1">
      <alignment horizontal="center" vertical="center" wrapText="1"/>
    </xf>
    <xf numFmtId="0" fontId="19" fillId="34" borderId="31" xfId="0" applyFont="1" applyFill="1" applyBorder="1" applyAlignment="1">
      <alignment horizontal="center"/>
    </xf>
    <xf numFmtId="0" fontId="19" fillId="34" borderId="32" xfId="0" applyFont="1" applyFill="1" applyBorder="1" applyAlignment="1">
      <alignment horizontal="center"/>
    </xf>
    <xf numFmtId="0" fontId="19" fillId="34" borderId="33" xfId="0" applyFont="1" applyFill="1" applyBorder="1" applyAlignment="1">
      <alignment horizontal="center"/>
    </xf>
    <xf numFmtId="0" fontId="19" fillId="34" borderId="34" xfId="0" applyFont="1" applyFill="1" applyBorder="1" applyAlignment="1">
      <alignment horizontal="center"/>
    </xf>
    <xf numFmtId="0" fontId="19" fillId="34" borderId="10" xfId="0" applyFont="1" applyFill="1" applyBorder="1" applyAlignment="1">
      <alignment horizontal="center"/>
    </xf>
    <xf numFmtId="0" fontId="19" fillId="34" borderId="22" xfId="0" applyFont="1" applyFill="1" applyBorder="1" applyAlignment="1">
      <alignment horizontal="center"/>
    </xf>
    <xf numFmtId="0" fontId="19" fillId="34" borderId="35" xfId="0" applyFont="1" applyFill="1" applyBorder="1" applyAlignment="1">
      <alignment horizontal="center"/>
    </xf>
    <xf numFmtId="0" fontId="19" fillId="34" borderId="36" xfId="0" applyFont="1" applyFill="1" applyBorder="1" applyAlignment="1">
      <alignment horizontal="center"/>
    </xf>
    <xf numFmtId="0" fontId="19" fillId="34" borderId="23" xfId="0" applyFont="1" applyFill="1" applyBorder="1" applyAlignment="1">
      <alignment horizontal="center"/>
    </xf>
    <xf numFmtId="0" fontId="16" fillId="33" borderId="13" xfId="0" applyFont="1" applyFill="1" applyBorder="1" applyAlignment="1">
      <alignment horizontal="center"/>
    </xf>
    <xf numFmtId="0" fontId="16" fillId="33" borderId="14" xfId="0" applyFont="1" applyFill="1" applyBorder="1" applyAlignment="1">
      <alignment horizontal="center"/>
    </xf>
    <xf numFmtId="0" fontId="16" fillId="33" borderId="24" xfId="0" applyFont="1" applyFill="1" applyBorder="1" applyAlignment="1">
      <alignment horizontal="center" vertical="center" wrapText="1"/>
    </xf>
    <xf numFmtId="0" fontId="16" fillId="33" borderId="21" xfId="0" applyFont="1" applyFill="1" applyBorder="1" applyAlignment="1">
      <alignment horizontal="center" vertical="center" wrapText="1"/>
    </xf>
    <xf numFmtId="0" fontId="16" fillId="33" borderId="38" xfId="0" applyFont="1" applyFill="1" applyBorder="1" applyAlignment="1">
      <alignment horizontal="center" vertical="center" wrapText="1"/>
    </xf>
    <xf numFmtId="0" fontId="16" fillId="33" borderId="39" xfId="0" applyFont="1" applyFill="1" applyBorder="1" applyAlignment="1">
      <alignment horizontal="center" vertical="center" wrapText="1"/>
    </xf>
    <xf numFmtId="0" fontId="21" fillId="42" borderId="15" xfId="0" applyFont="1" applyFill="1" applyBorder="1" applyAlignment="1">
      <alignment horizontal="center" vertical="center"/>
    </xf>
    <xf numFmtId="0" fontId="21" fillId="42" borderId="16" xfId="0" applyFont="1" applyFill="1" applyBorder="1" applyAlignment="1">
      <alignment horizontal="center" vertical="center"/>
    </xf>
    <xf numFmtId="0" fontId="16" fillId="41" borderId="42" xfId="0" applyFont="1" applyFill="1" applyBorder="1" applyAlignment="1">
      <alignment horizontal="center" vertical="center" wrapText="1"/>
    </xf>
    <xf numFmtId="0" fontId="16" fillId="41" borderId="29" xfId="0" applyFont="1" applyFill="1" applyBorder="1" applyAlignment="1">
      <alignment horizontal="center" vertical="center" wrapText="1"/>
    </xf>
    <xf numFmtId="0" fontId="16" fillId="41" borderId="43" xfId="0" applyFont="1" applyFill="1" applyBorder="1" applyAlignment="1">
      <alignment horizontal="center" vertical="center" wrapText="1"/>
    </xf>
    <xf numFmtId="0" fontId="16" fillId="41" borderId="30" xfId="0" applyFont="1" applyFill="1" applyBorder="1" applyAlignment="1">
      <alignment horizontal="center" vertical="center" wrapText="1"/>
    </xf>
    <xf numFmtId="0" fontId="16" fillId="37" borderId="17" xfId="0" applyFont="1" applyFill="1" applyBorder="1" applyAlignment="1">
      <alignment horizontal="left"/>
    </xf>
    <xf numFmtId="0" fontId="16" fillId="37" borderId="10" xfId="0" applyFont="1" applyFill="1" applyBorder="1" applyAlignment="1">
      <alignment horizontal="left"/>
    </xf>
    <xf numFmtId="0" fontId="16" fillId="33" borderId="18" xfId="0" applyFont="1" applyFill="1" applyBorder="1" applyAlignment="1">
      <alignment horizontal="center" vertical="center"/>
    </xf>
    <xf numFmtId="0" fontId="16" fillId="33" borderId="19" xfId="0" applyFont="1" applyFill="1" applyBorder="1" applyAlignment="1">
      <alignment horizontal="center" vertical="center"/>
    </xf>
    <xf numFmtId="0" fontId="16" fillId="35" borderId="24" xfId="0" applyFont="1" applyFill="1" applyBorder="1" applyAlignment="1">
      <alignment horizontal="center"/>
    </xf>
    <xf numFmtId="0" fontId="16" fillId="35" borderId="25" xfId="0" applyFont="1" applyFill="1" applyBorder="1" applyAlignment="1">
      <alignment horizontal="center"/>
    </xf>
    <xf numFmtId="0" fontId="16" fillId="39" borderId="15" xfId="0" applyFont="1" applyFill="1" applyBorder="1" applyAlignment="1">
      <alignment horizontal="center" vertical="center" wrapText="1"/>
    </xf>
    <xf numFmtId="0" fontId="16" fillId="39" borderId="40" xfId="0" applyFont="1" applyFill="1" applyBorder="1" applyAlignment="1">
      <alignment horizontal="center" vertical="center" wrapText="1"/>
    </xf>
    <xf numFmtId="0" fontId="16" fillId="39" borderId="16" xfId="0" applyFont="1" applyFill="1" applyBorder="1" applyAlignment="1">
      <alignment horizontal="center" vertical="center" wrapText="1"/>
    </xf>
    <xf numFmtId="0" fontId="16" fillId="35" borderId="18" xfId="0" applyFont="1" applyFill="1" applyBorder="1" applyAlignment="1">
      <alignment horizontal="center" vertical="center"/>
    </xf>
    <xf numFmtId="0" fontId="16" fillId="35" borderId="20" xfId="0" applyFont="1" applyFill="1" applyBorder="1" applyAlignment="1">
      <alignment horizontal="center" vertical="center"/>
    </xf>
    <xf numFmtId="0" fontId="16" fillId="35" borderId="19" xfId="0" applyFont="1" applyFill="1" applyBorder="1" applyAlignment="1">
      <alignment horizontal="center" vertical="center"/>
    </xf>
    <xf numFmtId="0" fontId="16" fillId="35" borderId="34" xfId="0" applyFont="1" applyFill="1" applyBorder="1" applyAlignment="1">
      <alignment horizontal="center"/>
    </xf>
    <xf numFmtId="0" fontId="16" fillId="35" borderId="10" xfId="0" applyFont="1" applyFill="1" applyBorder="1" applyAlignment="1">
      <alignment horizontal="center"/>
    </xf>
    <xf numFmtId="0" fontId="16" fillId="35" borderId="22" xfId="0" applyFont="1" applyFill="1" applyBorder="1" applyAlignment="1">
      <alignment horizontal="center"/>
    </xf>
    <xf numFmtId="0" fontId="16" fillId="35" borderId="31" xfId="0" applyFont="1" applyFill="1" applyBorder="1" applyAlignment="1">
      <alignment horizontal="center"/>
    </xf>
    <xf numFmtId="0" fontId="16" fillId="35" borderId="32" xfId="0" applyFont="1" applyFill="1" applyBorder="1" applyAlignment="1">
      <alignment horizontal="center"/>
    </xf>
    <xf numFmtId="0" fontId="16" fillId="35" borderId="33" xfId="0" applyFont="1" applyFill="1" applyBorder="1" applyAlignment="1">
      <alignment horizontal="center"/>
    </xf>
    <xf numFmtId="0" fontId="16" fillId="33" borderId="13" xfId="0" applyFont="1" applyFill="1" applyBorder="1" applyAlignment="1">
      <alignment horizontal="center" vertical="center" wrapText="1"/>
    </xf>
    <xf numFmtId="0" fontId="16" fillId="33" borderId="14" xfId="0" applyFont="1" applyFill="1" applyBorder="1" applyAlignment="1">
      <alignment horizontal="center" vertical="center" wrapText="1"/>
    </xf>
    <xf numFmtId="0" fontId="16" fillId="40" borderId="18" xfId="0" applyFont="1" applyFill="1" applyBorder="1" applyAlignment="1">
      <alignment horizontal="center" vertical="center" wrapText="1"/>
    </xf>
    <xf numFmtId="0" fontId="16" fillId="40" borderId="19" xfId="0" applyFont="1" applyFill="1" applyBorder="1" applyAlignment="1">
      <alignment horizontal="center" vertical="center" wrapText="1"/>
    </xf>
    <xf numFmtId="0" fontId="16" fillId="33" borderId="42" xfId="0" applyFont="1" applyFill="1" applyBorder="1" applyAlignment="1">
      <alignment horizontal="center" vertical="center" wrapText="1"/>
    </xf>
    <xf numFmtId="0" fontId="16" fillId="33" borderId="46" xfId="0" applyFont="1" applyFill="1" applyBorder="1" applyAlignment="1">
      <alignment horizontal="center" vertical="center" wrapText="1"/>
    </xf>
    <xf numFmtId="0" fontId="24" fillId="36" borderId="50" xfId="0" applyFont="1" applyFill="1" applyBorder="1" applyAlignment="1">
      <alignment horizontal="center" vertical="center"/>
    </xf>
    <xf numFmtId="0" fontId="24" fillId="36" borderId="0" xfId="0" applyFont="1" applyFill="1" applyBorder="1" applyAlignment="1">
      <alignment horizontal="center" vertical="center"/>
    </xf>
    <xf numFmtId="0" fontId="0" fillId="0" borderId="13" xfId="0" applyFont="1" applyFill="1" applyBorder="1" applyAlignment="1">
      <alignment horizontal="center"/>
    </xf>
    <xf numFmtId="0" fontId="0" fillId="0" borderId="14" xfId="0" applyFont="1" applyFill="1" applyBorder="1" applyAlignment="1">
      <alignment horizontal="center"/>
    </xf>
    <xf numFmtId="0" fontId="23" fillId="3" borderId="41" xfId="7" applyFont="1" applyBorder="1" applyAlignment="1">
      <alignment horizontal="center" vertical="center"/>
    </xf>
    <xf numFmtId="0" fontId="23" fillId="3" borderId="21" xfId="7" applyFont="1" applyBorder="1" applyAlignment="1">
      <alignment horizontal="center" vertical="center"/>
    </xf>
    <xf numFmtId="0" fontId="23" fillId="3" borderId="42" xfId="7" applyFont="1" applyBorder="1" applyAlignment="1">
      <alignment horizontal="center" vertical="center" wrapText="1"/>
    </xf>
    <xf numFmtId="0" fontId="23" fillId="3" borderId="29" xfId="7" applyFont="1" applyBorder="1" applyAlignment="1">
      <alignment horizontal="center" vertical="center" wrapText="1"/>
    </xf>
    <xf numFmtId="0" fontId="23" fillId="3" borderId="43" xfId="7" applyFont="1" applyBorder="1" applyAlignment="1">
      <alignment horizontal="center" vertical="center" wrapText="1"/>
    </xf>
    <xf numFmtId="0" fontId="23" fillId="3" borderId="30" xfId="7" applyFont="1" applyBorder="1" applyAlignment="1">
      <alignment horizontal="center" vertical="center" wrapText="1"/>
    </xf>
    <xf numFmtId="0" fontId="21" fillId="43" borderId="13" xfId="0" applyFont="1" applyFill="1" applyBorder="1" applyAlignment="1">
      <alignment horizontal="center" vertical="top"/>
    </xf>
    <xf numFmtId="0" fontId="21" fillId="43" borderId="44" xfId="0" applyFont="1" applyFill="1" applyBorder="1" applyAlignment="1">
      <alignment horizontal="center" vertical="top"/>
    </xf>
    <xf numFmtId="0" fontId="21" fillId="43" borderId="14" xfId="0" applyFont="1" applyFill="1" applyBorder="1" applyAlignment="1">
      <alignment horizontal="center" vertical="top"/>
    </xf>
    <xf numFmtId="0" fontId="16" fillId="36" borderId="13" xfId="0" applyFont="1" applyFill="1" applyBorder="1" applyAlignment="1">
      <alignment horizontal="center"/>
    </xf>
    <xf numFmtId="0" fontId="16" fillId="36" borderId="44" xfId="0" applyFont="1" applyFill="1" applyBorder="1" applyAlignment="1">
      <alignment horizontal="center"/>
    </xf>
    <xf numFmtId="0" fontId="16" fillId="36" borderId="14" xfId="0" applyFont="1" applyFill="1" applyBorder="1" applyAlignment="1">
      <alignment horizontal="center"/>
    </xf>
    <xf numFmtId="0" fontId="16" fillId="33" borderId="43" xfId="0" applyFont="1" applyFill="1" applyBorder="1" applyAlignment="1">
      <alignment horizontal="center" vertical="center" wrapText="1"/>
    </xf>
    <xf numFmtId="0" fontId="16" fillId="33" borderId="47" xfId="0" applyFont="1" applyFill="1" applyBorder="1" applyAlignment="1">
      <alignment horizontal="center" vertical="center" wrapText="1"/>
    </xf>
    <xf numFmtId="0" fontId="22" fillId="2" borderId="24" xfId="6" applyFont="1" applyBorder="1" applyAlignment="1">
      <alignment horizontal="center" vertical="center" wrapText="1"/>
    </xf>
    <xf numFmtId="0" fontId="22" fillId="2" borderId="41" xfId="6" applyFont="1" applyBorder="1" applyAlignment="1">
      <alignment horizontal="center" vertical="center" wrapText="1"/>
    </xf>
    <xf numFmtId="0" fontId="22" fillId="2" borderId="21" xfId="6" applyFont="1" applyBorder="1" applyAlignment="1">
      <alignment horizontal="center" vertical="center" wrapText="1"/>
    </xf>
    <xf numFmtId="0" fontId="22" fillId="2" borderId="38" xfId="6" applyFont="1" applyBorder="1" applyAlignment="1">
      <alignment horizontal="center" vertical="center" wrapText="1"/>
    </xf>
    <xf numFmtId="0" fontId="22" fillId="2" borderId="45" xfId="6" applyFont="1" applyBorder="1" applyAlignment="1">
      <alignment horizontal="center" vertical="center" wrapText="1"/>
    </xf>
    <xf numFmtId="0" fontId="22" fillId="2" borderId="39" xfId="6" applyFont="1" applyBorder="1" applyAlignment="1">
      <alignment horizontal="center" vertical="center" wrapText="1"/>
    </xf>
    <xf numFmtId="0" fontId="0" fillId="0" borderId="52" xfId="0" applyBorder="1" applyAlignment="1">
      <alignment horizontal="center"/>
    </xf>
    <xf numFmtId="0" fontId="0" fillId="0" borderId="54" xfId="0" applyBorder="1" applyAlignment="1">
      <alignment horizontal="center"/>
    </xf>
    <xf numFmtId="0" fontId="0" fillId="0" borderId="51" xfId="0" applyBorder="1" applyAlignment="1">
      <alignment horizontal="center"/>
    </xf>
    <xf numFmtId="0" fontId="0" fillId="0" borderId="53" xfId="0" applyBorder="1" applyAlignment="1">
      <alignment horizontal="center"/>
    </xf>
    <xf numFmtId="0" fontId="21" fillId="45" borderId="24" xfId="7" applyFont="1" applyFill="1" applyBorder="1" applyAlignment="1">
      <alignment horizontal="center" vertical="center" wrapText="1"/>
    </xf>
    <xf numFmtId="0" fontId="21" fillId="45" borderId="50" xfId="7" applyFont="1" applyFill="1" applyBorder="1" applyAlignment="1">
      <alignment horizontal="center" vertical="center" wrapText="1"/>
    </xf>
    <xf numFmtId="0" fontId="21" fillId="45" borderId="38" xfId="7" applyFont="1" applyFill="1" applyBorder="1" applyAlignment="1">
      <alignment horizontal="center" vertical="center" wrapText="1"/>
    </xf>
    <xf numFmtId="0" fontId="24" fillId="33" borderId="31" xfId="7" applyFont="1" applyFill="1" applyBorder="1" applyAlignment="1">
      <alignment horizontal="center" vertical="center" wrapText="1"/>
    </xf>
    <xf numFmtId="0" fontId="24" fillId="33" borderId="33" xfId="7" applyFont="1" applyFill="1" applyBorder="1" applyAlignment="1">
      <alignment horizontal="center" vertical="center" wrapText="1"/>
    </xf>
    <xf numFmtId="0" fontId="24" fillId="33" borderId="34" xfId="7" applyFont="1" applyFill="1" applyBorder="1" applyAlignment="1">
      <alignment horizontal="center" vertical="center" wrapText="1"/>
    </xf>
    <xf numFmtId="0" fontId="24" fillId="33" borderId="22" xfId="7" applyFont="1" applyFill="1" applyBorder="1" applyAlignment="1">
      <alignment horizontal="center" vertical="center" wrapText="1"/>
    </xf>
    <xf numFmtId="0" fontId="24" fillId="33" borderId="35" xfId="7" applyFont="1" applyFill="1" applyBorder="1" applyAlignment="1">
      <alignment horizontal="center" vertical="center" wrapText="1"/>
    </xf>
    <xf numFmtId="0" fontId="24" fillId="33" borderId="23" xfId="7" applyFont="1" applyFill="1" applyBorder="1" applyAlignment="1">
      <alignment horizontal="center" vertical="center" wrapText="1"/>
    </xf>
    <xf numFmtId="0" fontId="0" fillId="0" borderId="51" xfId="0" applyBorder="1" applyAlignment="1">
      <alignment horizontal="center" vertical="center" wrapText="1"/>
    </xf>
    <xf numFmtId="0" fontId="0" fillId="0" borderId="53" xfId="0" applyBorder="1" applyAlignment="1">
      <alignment horizontal="center" vertical="center" wrapText="1"/>
    </xf>
    <xf numFmtId="0" fontId="0" fillId="0" borderId="51" xfId="0" applyBorder="1" applyAlignment="1">
      <alignment horizontal="center" wrapText="1"/>
    </xf>
    <xf numFmtId="0" fontId="0" fillId="0" borderId="53" xfId="0" applyBorder="1" applyAlignment="1">
      <alignment horizontal="center" wrapText="1"/>
    </xf>
    <xf numFmtId="0" fontId="0" fillId="0" borderId="51" xfId="0" applyBorder="1" applyAlignment="1">
      <alignment horizontal="center" vertical="center"/>
    </xf>
    <xf numFmtId="0" fontId="0" fillId="0" borderId="53" xfId="0" applyBorder="1" applyAlignment="1">
      <alignment horizontal="center" vertical="center"/>
    </xf>
    <xf numFmtId="0" fontId="0" fillId="0" borderId="26" xfId="0" applyBorder="1" applyAlignment="1">
      <alignment horizontal="center" vertical="center"/>
    </xf>
    <xf numFmtId="0" fontId="0" fillId="0" borderId="17" xfId="0" applyBorder="1" applyAlignment="1">
      <alignment horizontal="center" vertical="center"/>
    </xf>
    <xf numFmtId="0" fontId="0" fillId="34" borderId="20" xfId="0" applyFill="1" applyBorder="1" applyAlignment="1">
      <alignment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484718</xdr:colOff>
      <xdr:row>12</xdr:row>
      <xdr:rowOff>67733</xdr:rowOff>
    </xdr:from>
    <xdr:to>
      <xdr:col>15</xdr:col>
      <xdr:colOff>727077</xdr:colOff>
      <xdr:row>21</xdr:row>
      <xdr:rowOff>102159</xdr:rowOff>
    </xdr:to>
    <xdr:pic>
      <xdr:nvPicPr>
        <xdr:cNvPr id="3" name="Picture 2">
          <a:extLst>
            <a:ext uri="{FF2B5EF4-FFF2-40B4-BE49-F238E27FC236}">
              <a16:creationId xmlns:a16="http://schemas.microsoft.com/office/drawing/2014/main" id="{DFE50BE1-7480-4440-BFB8-15FC42D1C337}"/>
            </a:ext>
          </a:extLst>
        </xdr:cNvPr>
        <xdr:cNvPicPr>
          <a:picLocks noChangeAspect="1"/>
        </xdr:cNvPicPr>
      </xdr:nvPicPr>
      <xdr:blipFill>
        <a:blip xmlns:r="http://schemas.openxmlformats.org/officeDocument/2006/relationships" r:embed="rId1"/>
        <a:stretch>
          <a:fillRect/>
        </a:stretch>
      </xdr:blipFill>
      <xdr:spPr>
        <a:xfrm>
          <a:off x="19005551" y="2607733"/>
          <a:ext cx="3925359" cy="1780676"/>
        </a:xfrm>
        <a:prstGeom prst="rect">
          <a:avLst/>
        </a:prstGeom>
      </xdr:spPr>
    </xdr:pic>
    <xdr:clientData/>
  </xdr:twoCellAnchor>
  <xdr:twoCellAnchor editAs="oneCell">
    <xdr:from>
      <xdr:col>19</xdr:col>
      <xdr:colOff>502987</xdr:colOff>
      <xdr:row>3</xdr:row>
      <xdr:rowOff>126997</xdr:rowOff>
    </xdr:from>
    <xdr:to>
      <xdr:col>26</xdr:col>
      <xdr:colOff>240317</xdr:colOff>
      <xdr:row>34</xdr:row>
      <xdr:rowOff>84663</xdr:rowOff>
    </xdr:to>
    <xdr:pic>
      <xdr:nvPicPr>
        <xdr:cNvPr id="2" name="Picture 1">
          <a:extLst>
            <a:ext uri="{FF2B5EF4-FFF2-40B4-BE49-F238E27FC236}">
              <a16:creationId xmlns:a16="http://schemas.microsoft.com/office/drawing/2014/main" id="{474B86CA-7C30-7A95-A2D9-3C6118A67F20}"/>
            </a:ext>
          </a:extLst>
        </xdr:cNvPr>
        <xdr:cNvPicPr>
          <a:picLocks noChangeAspect="1"/>
        </xdr:cNvPicPr>
      </xdr:nvPicPr>
      <xdr:blipFill>
        <a:blip xmlns:r="http://schemas.openxmlformats.org/officeDocument/2006/relationships" r:embed="rId2"/>
        <a:stretch>
          <a:fillRect/>
        </a:stretch>
      </xdr:blipFill>
      <xdr:spPr>
        <a:xfrm>
          <a:off x="26728487" y="867830"/>
          <a:ext cx="3984774" cy="5792611"/>
        </a:xfrm>
        <a:prstGeom prst="rect">
          <a:avLst/>
        </a:prstGeom>
      </xdr:spPr>
    </xdr:pic>
    <xdr:clientData/>
  </xdr:twoCellAnchor>
  <xdr:twoCellAnchor editAs="oneCell">
    <xdr:from>
      <xdr:col>26</xdr:col>
      <xdr:colOff>359833</xdr:colOff>
      <xdr:row>3</xdr:row>
      <xdr:rowOff>39647</xdr:rowOff>
    </xdr:from>
    <xdr:to>
      <xdr:col>37</xdr:col>
      <xdr:colOff>190126</xdr:colOff>
      <xdr:row>15</xdr:row>
      <xdr:rowOff>181270</xdr:rowOff>
    </xdr:to>
    <xdr:pic>
      <xdr:nvPicPr>
        <xdr:cNvPr id="4" name="Picture 3">
          <a:extLst>
            <a:ext uri="{FF2B5EF4-FFF2-40B4-BE49-F238E27FC236}">
              <a16:creationId xmlns:a16="http://schemas.microsoft.com/office/drawing/2014/main" id="{941D9DBD-3D64-AB27-D04D-B9401A29E8A8}"/>
            </a:ext>
          </a:extLst>
        </xdr:cNvPr>
        <xdr:cNvPicPr>
          <a:picLocks noChangeAspect="1"/>
        </xdr:cNvPicPr>
      </xdr:nvPicPr>
      <xdr:blipFill>
        <a:blip xmlns:r="http://schemas.openxmlformats.org/officeDocument/2006/relationships" r:embed="rId3"/>
        <a:stretch>
          <a:fillRect/>
        </a:stretch>
      </xdr:blipFill>
      <xdr:spPr>
        <a:xfrm>
          <a:off x="30832777" y="780480"/>
          <a:ext cx="6504849" cy="247701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link.springer.com/article/10.1515/biolog-2017-0101" TargetMode="External"/><Relationship Id="rId21" Type="http://schemas.openxmlformats.org/officeDocument/2006/relationships/hyperlink" Target="https://doi.org/10.1016/j.ecolind.2020.107050" TargetMode="External"/><Relationship Id="rId34" Type="http://schemas.openxmlformats.org/officeDocument/2006/relationships/hyperlink" Target="https://doi.org/10.1016/j.pecon.2018.03.004" TargetMode="External"/><Relationship Id="rId42" Type="http://schemas.openxmlformats.org/officeDocument/2006/relationships/hyperlink" Target="https://doi.org/10.1111/j.1744-7429.2006.00122.x" TargetMode="External"/><Relationship Id="rId47" Type="http://schemas.openxmlformats.org/officeDocument/2006/relationships/hyperlink" Target="https://doi.org/10.1017/S0376892912000094" TargetMode="External"/><Relationship Id="rId50" Type="http://schemas.openxmlformats.org/officeDocument/2006/relationships/hyperlink" Target="https://doi.org/10.1111/btp.12362" TargetMode="External"/><Relationship Id="rId55" Type="http://schemas.openxmlformats.org/officeDocument/2006/relationships/hyperlink" Target="https://doi.org/10.3389/ffgc.2023.1041268" TargetMode="External"/><Relationship Id="rId63" Type="http://schemas.openxmlformats.org/officeDocument/2006/relationships/hyperlink" Target="https://link.springer.com/article/10.1007/s00267-023-01888-9" TargetMode="External"/><Relationship Id="rId68" Type="http://schemas.openxmlformats.org/officeDocument/2006/relationships/hyperlink" Target="https://www.mundogeomatica.com/Publicacoes/Artigo_70.pdf" TargetMode="External"/><Relationship Id="rId76" Type="http://schemas.openxmlformats.org/officeDocument/2006/relationships/hyperlink" Target="https://doi.org/10.1016/j.biocon.2006.08.031" TargetMode="External"/><Relationship Id="rId84" Type="http://schemas.openxmlformats.org/officeDocument/2006/relationships/hyperlink" Target="https://doi.org/10.1590/S1984-29612016075" TargetMode="External"/><Relationship Id="rId89" Type="http://schemas.openxmlformats.org/officeDocument/2006/relationships/hyperlink" Target="https://link.springer.com/article/10.1007/bf03544454" TargetMode="External"/><Relationship Id="rId97" Type="http://schemas.openxmlformats.org/officeDocument/2006/relationships/hyperlink" Target="https://doi.org/10.1371/journal.pone.0291234" TargetMode="External"/><Relationship Id="rId7" Type="http://schemas.openxmlformats.org/officeDocument/2006/relationships/hyperlink" Target="https://doi.org/10.1016/j.biocon.2022.109737" TargetMode="External"/><Relationship Id="rId71" Type="http://schemas.openxmlformats.org/officeDocument/2006/relationships/hyperlink" Target="https://doi.org/10.1590/S1519-69842002000300001" TargetMode="External"/><Relationship Id="rId92" Type="http://schemas.openxmlformats.org/officeDocument/2006/relationships/hyperlink" Target="http://dx.doi.org/10.4404/hystrix-00282-2020" TargetMode="External"/><Relationship Id="rId2" Type="http://schemas.openxmlformats.org/officeDocument/2006/relationships/hyperlink" Target="https://doi.org/10.1111/j.1744-7429.2012.00870.x" TargetMode="External"/><Relationship Id="rId16" Type="http://schemas.openxmlformats.org/officeDocument/2006/relationships/hyperlink" Target="https://doi.org/10.1016/j.biocon.2008.06.008" TargetMode="External"/><Relationship Id="rId29" Type="http://schemas.openxmlformats.org/officeDocument/2006/relationships/hyperlink" Target="https://link.springer.com/article/10.1007/s10531-008-9329-0" TargetMode="External"/><Relationship Id="rId11" Type="http://schemas.openxmlformats.org/officeDocument/2006/relationships/hyperlink" Target="https://doi.org/10.1111/j.1600-0587.2011.06763.x" TargetMode="External"/><Relationship Id="rId24" Type="http://schemas.openxmlformats.org/officeDocument/2006/relationships/hyperlink" Target="https://link.springer.com/article/10.1007/s10531-008-9366-8" TargetMode="External"/><Relationship Id="rId32" Type="http://schemas.openxmlformats.org/officeDocument/2006/relationships/hyperlink" Target="https://doi.org/10.1016/j.pecon.2017.02.002" TargetMode="External"/><Relationship Id="rId37" Type="http://schemas.openxmlformats.org/officeDocument/2006/relationships/hyperlink" Target="https://doi.org/10.1590/1676-0611-BN-2017-0373" TargetMode="External"/><Relationship Id="rId40" Type="http://schemas.openxmlformats.org/officeDocument/2006/relationships/hyperlink" Target="https://books.google.com.br/books?hl=en&amp;lr=&amp;id=ZgA3DwAAQBAJ&amp;oi=fnd&amp;pg=PR5&amp;ots=IDnraJXN28&amp;sig=AIPVYVV_FrnerVC_vxQXywwIlkQ&amp;redir_esc=y" TargetMode="External"/><Relationship Id="rId45" Type="http://schemas.openxmlformats.org/officeDocument/2006/relationships/hyperlink" Target="https://doi.org/10.1093/jmammal/gyv175" TargetMode="External"/><Relationship Id="rId53" Type="http://schemas.openxmlformats.org/officeDocument/2006/relationships/hyperlink" Target="https://experts.esf.edu/view/pdfCoverPage?instCode=01SUNY_ESF&amp;filePid=1366361710004826&amp;download=true" TargetMode="External"/><Relationship Id="rId58" Type="http://schemas.openxmlformats.org/officeDocument/2006/relationships/hyperlink" Target="https://doi.org/10.1093/condor/105.2.358" TargetMode="External"/><Relationship Id="rId66" Type="http://schemas.openxmlformats.org/officeDocument/2006/relationships/hyperlink" Target="https://doi.org/10.1371/journal.pone.0203411" TargetMode="External"/><Relationship Id="rId74" Type="http://schemas.openxmlformats.org/officeDocument/2006/relationships/hyperlink" Target="https://doi.org/10.13102/sociobiology.v65i4.3472" TargetMode="External"/><Relationship Id="rId79" Type="http://schemas.openxmlformats.org/officeDocument/2006/relationships/hyperlink" Target="https://doi.org/10.1016/j.biocon.2015.08.026" TargetMode="External"/><Relationship Id="rId87" Type="http://schemas.openxmlformats.org/officeDocument/2006/relationships/hyperlink" Target="https://revistas.ufrj.br/index.php/oa/article/download/17852/14218" TargetMode="External"/><Relationship Id="rId5" Type="http://schemas.openxmlformats.org/officeDocument/2006/relationships/hyperlink" Target="https://doi.org/10.1016/j.ecolind.2020.106778" TargetMode="External"/><Relationship Id="rId61" Type="http://schemas.openxmlformats.org/officeDocument/2006/relationships/hyperlink" Target="https://doi.org/10.1590/S1519-69842004000400004" TargetMode="External"/><Relationship Id="rId82" Type="http://schemas.openxmlformats.org/officeDocument/2006/relationships/hyperlink" Target="https://www.cambridge.org/core/journals/journal-of-tropical-ecology/article/abs/seed-rain-under-the-canopies-of-female-and-male-myrsine-coriacea-a-pioneer-tree-from-the-brazilian-atlantic-forest/3AF96763D1E169A74A80EE5C3AD5177C" TargetMode="External"/><Relationship Id="rId90" Type="http://schemas.openxmlformats.org/officeDocument/2006/relationships/hyperlink" Target="https://doi.org/10.1016/j.ncon.2015.03.005" TargetMode="External"/><Relationship Id="rId95" Type="http://schemas.openxmlformats.org/officeDocument/2006/relationships/hyperlink" Target="https://doi.org/10.1002/eap.1791" TargetMode="External"/><Relationship Id="rId19" Type="http://schemas.openxmlformats.org/officeDocument/2006/relationships/hyperlink" Target="https://link.springer.com/article/10.1007/s10980-009-9370-8" TargetMode="External"/><Relationship Id="rId14" Type="http://schemas.openxmlformats.org/officeDocument/2006/relationships/hyperlink" Target="https://doi.org/10.1016/j.pecon.2016.11.001" TargetMode="External"/><Relationship Id="rId22" Type="http://schemas.openxmlformats.org/officeDocument/2006/relationships/hyperlink" Target="https://link.springer.com/article/10.1016/j.mambio.2010.06.008" TargetMode="External"/><Relationship Id="rId27" Type="http://schemas.openxmlformats.org/officeDocument/2006/relationships/hyperlink" Target="https://doi.org/10.1016/j.pecon.2021.02.006" TargetMode="External"/><Relationship Id="rId30" Type="http://schemas.openxmlformats.org/officeDocument/2006/relationships/hyperlink" Target="https://doi.org/10.1016/j.agee.2021.107380" TargetMode="External"/><Relationship Id="rId35" Type="http://schemas.openxmlformats.org/officeDocument/2006/relationships/hyperlink" Target="https://doi.org/10.1016/j.biocon.2015.01.017" TargetMode="External"/><Relationship Id="rId43" Type="http://schemas.openxmlformats.org/officeDocument/2006/relationships/hyperlink" Target="https://www.nature.com/articles/35003563" TargetMode="External"/><Relationship Id="rId48" Type="http://schemas.openxmlformats.org/officeDocument/2006/relationships/hyperlink" Target="https://doi.org/10.1177/194008291300600202" TargetMode="External"/><Relationship Id="rId56" Type="http://schemas.openxmlformats.org/officeDocument/2006/relationships/hyperlink" Target="https://link.springer.com/article/10.1007/s10531-013-0575-4" TargetMode="External"/><Relationship Id="rId64" Type="http://schemas.openxmlformats.org/officeDocument/2006/relationships/hyperlink" Target="https://www.academia.edu/download/55732201/natcon.pdf" TargetMode="External"/><Relationship Id="rId69" Type="http://schemas.openxmlformats.org/officeDocument/2006/relationships/hyperlink" Target="https://doi.org/10.1016/j.jenvman.2020.111083" TargetMode="External"/><Relationship Id="rId77" Type="http://schemas.openxmlformats.org/officeDocument/2006/relationships/hyperlink" Target="https://doi.org/10.1111/j.1420-9101.2010.02220.x" TargetMode="External"/><Relationship Id="rId100" Type="http://schemas.openxmlformats.org/officeDocument/2006/relationships/hyperlink" Target="https://www.academia.edu/download/87925637/53c8183140b57fbbc16ed1afabe4442467b3.pdf" TargetMode="External"/><Relationship Id="rId8" Type="http://schemas.openxmlformats.org/officeDocument/2006/relationships/hyperlink" Target="https://doi.org/10.1016/j.biocon.2011.05.013" TargetMode="External"/><Relationship Id="rId51" Type="http://schemas.openxmlformats.org/officeDocument/2006/relationships/hyperlink" Target="https://doi.org/10.1079/9780851995250.0423" TargetMode="External"/><Relationship Id="rId72" Type="http://schemas.openxmlformats.org/officeDocument/2006/relationships/hyperlink" Target="https://www.cambridge.org/core/journals/journal-of-tropical-ecology/article/abs/spatial-genetic-structure-of-manilkara-maxima-sapotaceae-a-tree-species-from-the-brazilian-atlantic-forest/C92D7FD2694A70BC57DB7090B2623C18" TargetMode="External"/><Relationship Id="rId80" Type="http://schemas.openxmlformats.org/officeDocument/2006/relationships/hyperlink" Target="https://doi.org/10.1016/j.actao.2013.08.005" TargetMode="External"/><Relationship Id="rId85" Type="http://schemas.openxmlformats.org/officeDocument/2006/relationships/hyperlink" Target="https://www.academia.edu/download/51238688/Ferraz_et_al._2012_-_Environmental_suitability_of_a_highly_fragmented_and_heterogeneous_landscape_for_forest_bird_species.pdf" TargetMode="External"/><Relationship Id="rId93" Type="http://schemas.openxmlformats.org/officeDocument/2006/relationships/hyperlink" Target="https://www.science.org/doi/full/10.1126/science.1233774" TargetMode="External"/><Relationship Id="rId98" Type="http://schemas.openxmlformats.org/officeDocument/2006/relationships/hyperlink" Target="https://doi.org/10.1111/aec.13422" TargetMode="External"/><Relationship Id="rId3" Type="http://schemas.openxmlformats.org/officeDocument/2006/relationships/hyperlink" Target="https://doi.org/10.1016/S0006-3207(01)00243-9" TargetMode="External"/><Relationship Id="rId12" Type="http://schemas.openxmlformats.org/officeDocument/2006/relationships/hyperlink" Target="https://doi.org/10.1016/j.pecon.2020.09.003" TargetMode="External"/><Relationship Id="rId17" Type="http://schemas.openxmlformats.org/officeDocument/2006/relationships/hyperlink" Target="https://doi.org/10.1590/S1519-69842003000200016" TargetMode="External"/><Relationship Id="rId25" Type="http://schemas.openxmlformats.org/officeDocument/2006/relationships/hyperlink" Target="https://doi.org/10.1590/1676-0611-BN-2022-1407" TargetMode="External"/><Relationship Id="rId33" Type="http://schemas.openxmlformats.org/officeDocument/2006/relationships/hyperlink" Target="https://doi.org/10.1111/oik.05910" TargetMode="External"/><Relationship Id="rId38" Type="http://schemas.openxmlformats.org/officeDocument/2006/relationships/hyperlink" Target="https://link.springer.com/article/10.1023/A:1016669118956" TargetMode="External"/><Relationship Id="rId46" Type="http://schemas.openxmlformats.org/officeDocument/2006/relationships/hyperlink" Target="https://www.academia.edu/download/4182398/p0137-p0144.pdf" TargetMode="External"/><Relationship Id="rId59" Type="http://schemas.openxmlformats.org/officeDocument/2006/relationships/hyperlink" Target="https://doi.org/10.3389/fevo.2021.614362" TargetMode="External"/><Relationship Id="rId67" Type="http://schemas.openxmlformats.org/officeDocument/2006/relationships/hyperlink" Target="https://link.springer.com/article/10.1007/s10592-015-0740-2" TargetMode="External"/><Relationship Id="rId20" Type="http://schemas.openxmlformats.org/officeDocument/2006/relationships/hyperlink" Target="https://doi.org/10.1371/journal.pone.0023312" TargetMode="External"/><Relationship Id="rId41" Type="http://schemas.openxmlformats.org/officeDocument/2006/relationships/hyperlink" Target="https://doi.org/10.1016/j.biocon.2021.109173" TargetMode="External"/><Relationship Id="rId54" Type="http://schemas.openxmlformats.org/officeDocument/2006/relationships/hyperlink" Target="http://dx.doi.org/10.1111/j.1469-1795.2011.00473.x" TargetMode="External"/><Relationship Id="rId62" Type="http://schemas.openxmlformats.org/officeDocument/2006/relationships/hyperlink" Target="https://link.springer.com/article/10.1007/s13364-021-00556-9" TargetMode="External"/><Relationship Id="rId70" Type="http://schemas.openxmlformats.org/officeDocument/2006/relationships/hyperlink" Target="https://doi.org/10.1590/S0103-40142010000100013" TargetMode="External"/><Relationship Id="rId75" Type="http://schemas.openxmlformats.org/officeDocument/2006/relationships/hyperlink" Target="https://www.soctropecol.eu/PDF/Ecotropica_2010/Boubli%20et%20al,%20Ecotropica%202010.pdf" TargetMode="External"/><Relationship Id="rId83" Type="http://schemas.openxmlformats.org/officeDocument/2006/relationships/hyperlink" Target="https://doi.org/10.1080/14888386.2023.2278484" TargetMode="External"/><Relationship Id="rId88" Type="http://schemas.openxmlformats.org/officeDocument/2006/relationships/hyperlink" Target="https://doi.org/10.1093/jmammal/gyv117" TargetMode="External"/><Relationship Id="rId91" Type="http://schemas.openxmlformats.org/officeDocument/2006/relationships/hyperlink" Target="https://www.cambridge.org/core/journals/journal-of-tropical-ecology/article/abs/nest-density-of-atta-sexdens-linnaeus-1758-in-atlantic-forest-restoration-sites-depends-on-the-surrounding-landscape/C52533EE12E4EC59D33D59FCD6AB3753" TargetMode="External"/><Relationship Id="rId96" Type="http://schemas.openxmlformats.org/officeDocument/2006/relationships/hyperlink" Target="https://www.researchgate.net/profile/Fabiano-Turini-Farah/publication/301675777_Biodiversity_Conservation_of_Forests_and_their_Ecological_Restoration_in_Highly-modified_Landscapes/links/5a91b7110f7e9ba4296db00b/Biodiversity-Conservation-of-Forests-and-their-Ecological-Restoration-in-Highly-modified-Landscapes.pdf" TargetMode="External"/><Relationship Id="rId1" Type="http://schemas.openxmlformats.org/officeDocument/2006/relationships/hyperlink" Target="https://link.springer.com/article/10.1007/s10457-020-00553-y" TargetMode="External"/><Relationship Id="rId6" Type="http://schemas.openxmlformats.org/officeDocument/2006/relationships/hyperlink" Target="https://doi.org/10.1676/1559-4491-128.3.520" TargetMode="External"/><Relationship Id="rId15" Type="http://schemas.openxmlformats.org/officeDocument/2006/relationships/hyperlink" Target="https://doi.org/10.1111/j.1523-1739.2012.01940.x" TargetMode="External"/><Relationship Id="rId23" Type="http://schemas.openxmlformats.org/officeDocument/2006/relationships/hyperlink" Target="https://cuvillier.de/get/ebook/1043/9783869550787.pdf" TargetMode="External"/><Relationship Id="rId28" Type="http://schemas.openxmlformats.org/officeDocument/2006/relationships/hyperlink" Target="https://link.springer.com/chapter/10.1007/978-1-4757-3770-7_8" TargetMode="External"/><Relationship Id="rId36" Type="http://schemas.openxmlformats.org/officeDocument/2006/relationships/hyperlink" Target="https://doi.org/10.1016/j.biocon.2021.109433" TargetMode="External"/><Relationship Id="rId49" Type="http://schemas.openxmlformats.org/officeDocument/2006/relationships/hyperlink" Target="https://doi.org/10.1590/1676-0611-BN-2017-0373" TargetMode="External"/><Relationship Id="rId57" Type="http://schemas.openxmlformats.org/officeDocument/2006/relationships/hyperlink" Target="https://www.cabdirect.org/cabdirect/abstract/20033157623" TargetMode="External"/><Relationship Id="rId10" Type="http://schemas.openxmlformats.org/officeDocument/2006/relationships/hyperlink" Target="https://doi.org/10.1016/j.jrurstud.2017.06.008" TargetMode="External"/><Relationship Id="rId31" Type="http://schemas.openxmlformats.org/officeDocument/2006/relationships/hyperlink" Target="https://doi.org/10.1016/j.ecoinf.2013.06.010" TargetMode="External"/><Relationship Id="rId44" Type="http://schemas.openxmlformats.org/officeDocument/2006/relationships/hyperlink" Target="https://www.degruyter.com/document/doi/10.1515/mamm.2010.064/html" TargetMode="External"/><Relationship Id="rId52" Type="http://schemas.openxmlformats.org/officeDocument/2006/relationships/hyperlink" Target="https://doi.org/10.1371/journal.pone.0147909" TargetMode="External"/><Relationship Id="rId60" Type="http://schemas.openxmlformats.org/officeDocument/2006/relationships/hyperlink" Target="https://www.researchgate.net/profile/Jose-Morante-Filho/publication/293635368_Forest_cover_and_bird_diversity_drivers_of_fruit_consumption_in_forest_interiors_in_the_Brazilian_Atlantic_forest_of_southern_Bahia_Brazil/links/56b9e8aa08ae9d9ac67f3b65/Forest-cover-and-bird-diversity-drivers-of-fruit-consumption-in-forest-interiors-in-the-Brazilian-Atlantic-forest-of-southern-Bahia-Brazil.pdf" TargetMode="External"/><Relationship Id="rId65" Type="http://schemas.openxmlformats.org/officeDocument/2006/relationships/hyperlink" Target="https://doi.org/10.1016/j.foreco.2012.11.013" TargetMode="External"/><Relationship Id="rId73" Type="http://schemas.openxmlformats.org/officeDocument/2006/relationships/hyperlink" Target="http://dx.doi.org/10.1007/978-3-031-21287-1_1" TargetMode="External"/><Relationship Id="rId78" Type="http://schemas.openxmlformats.org/officeDocument/2006/relationships/hyperlink" Target="https://doi.org/10.1371/journal.pone.0104003" TargetMode="External"/><Relationship Id="rId81" Type="http://schemas.openxmlformats.org/officeDocument/2006/relationships/hyperlink" Target="https://doi.org/10.1016/j.mambio.2018.04.009" TargetMode="External"/><Relationship Id="rId86" Type="http://schemas.openxmlformats.org/officeDocument/2006/relationships/hyperlink" Target="https://doi.org/10.1371/journal.pone.0121315" TargetMode="External"/><Relationship Id="rId94" Type="http://schemas.openxmlformats.org/officeDocument/2006/relationships/hyperlink" Target="https://doi.org/10.1590/1676-06032014000814" TargetMode="External"/><Relationship Id="rId99" Type="http://schemas.openxmlformats.org/officeDocument/2006/relationships/hyperlink" Target="https://link.springer.com/article/10.1007/s10457-023-00826-2" TargetMode="External"/><Relationship Id="rId101" Type="http://schemas.openxmlformats.org/officeDocument/2006/relationships/printerSettings" Target="../printerSettings/printerSettings1.bin"/><Relationship Id="rId4" Type="http://schemas.openxmlformats.org/officeDocument/2006/relationships/hyperlink" Target="https://doi.org/10.1111/1365-2745.12206" TargetMode="External"/><Relationship Id="rId9" Type="http://schemas.openxmlformats.org/officeDocument/2006/relationships/hyperlink" Target="https://link.springer.com/article/10.1007/s10531-011-0154-5" TargetMode="External"/><Relationship Id="rId13" Type="http://schemas.openxmlformats.org/officeDocument/2006/relationships/hyperlink" Target="https://doi.org/10.1371/journal.pone.0145000" TargetMode="External"/><Relationship Id="rId18" Type="http://schemas.openxmlformats.org/officeDocument/2006/relationships/hyperlink" Target="https://doi.org/10.1016/j.biocon.2008.01.002" TargetMode="External"/><Relationship Id="rId39" Type="http://schemas.openxmlformats.org/officeDocument/2006/relationships/hyperlink" Target="https://doi.org/10.1080/14888386.2017.1408493"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s://link.springer.com/article/10.1515/biolog-2017-0101" TargetMode="External"/><Relationship Id="rId21" Type="http://schemas.openxmlformats.org/officeDocument/2006/relationships/hyperlink" Target="https://doi.org/10.1016/j.ecolind.2020.107050" TargetMode="External"/><Relationship Id="rId34" Type="http://schemas.openxmlformats.org/officeDocument/2006/relationships/hyperlink" Target="https://doi.org/10.1016/j.pecon.2018.03.004" TargetMode="External"/><Relationship Id="rId42" Type="http://schemas.openxmlformats.org/officeDocument/2006/relationships/hyperlink" Target="https://doi.org/10.1111/j.1744-7429.2006.00122.x" TargetMode="External"/><Relationship Id="rId47" Type="http://schemas.openxmlformats.org/officeDocument/2006/relationships/hyperlink" Target="https://doi.org/10.1017/S0376892912000094" TargetMode="External"/><Relationship Id="rId50" Type="http://schemas.openxmlformats.org/officeDocument/2006/relationships/hyperlink" Target="https://doi.org/10.1111/btp.12362" TargetMode="External"/><Relationship Id="rId55" Type="http://schemas.openxmlformats.org/officeDocument/2006/relationships/hyperlink" Target="https://doi.org/10.3389/ffgc.2023.1041268" TargetMode="External"/><Relationship Id="rId63" Type="http://schemas.openxmlformats.org/officeDocument/2006/relationships/hyperlink" Target="https://link.springer.com/article/10.1007/s13364-021-00556-9" TargetMode="External"/><Relationship Id="rId68" Type="http://schemas.openxmlformats.org/officeDocument/2006/relationships/hyperlink" Target="https://link.springer.com/article/10.1007/s10592-015-0740-2" TargetMode="External"/><Relationship Id="rId76" Type="http://schemas.openxmlformats.org/officeDocument/2006/relationships/hyperlink" Target="https://www.soctropecol.eu/PDF/Ecotropica_2010/Boubli%20et%20al,%20Ecotropica%202010.pdf" TargetMode="External"/><Relationship Id="rId84" Type="http://schemas.openxmlformats.org/officeDocument/2006/relationships/hyperlink" Target="https://doi.org/10.1590/S1984-29612016075" TargetMode="External"/><Relationship Id="rId89" Type="http://schemas.openxmlformats.org/officeDocument/2006/relationships/hyperlink" Target="https://link.springer.com/article/10.1007/bf03544454" TargetMode="External"/><Relationship Id="rId97" Type="http://schemas.openxmlformats.org/officeDocument/2006/relationships/hyperlink" Target="https://link.springer.com/article/10.1007/s10457-023-00826-2" TargetMode="External"/><Relationship Id="rId7" Type="http://schemas.openxmlformats.org/officeDocument/2006/relationships/hyperlink" Target="https://doi.org/10.1016/j.biocon.2022.109737" TargetMode="External"/><Relationship Id="rId71" Type="http://schemas.openxmlformats.org/officeDocument/2006/relationships/hyperlink" Target="https://doi.org/10.1590/S0103-40142010000100013" TargetMode="External"/><Relationship Id="rId92" Type="http://schemas.openxmlformats.org/officeDocument/2006/relationships/hyperlink" Target="https://www.science.org/doi/full/10.1126/science.1233774" TargetMode="External"/><Relationship Id="rId2" Type="http://schemas.openxmlformats.org/officeDocument/2006/relationships/hyperlink" Target="https://doi.org/10.1111/j.1744-7429.2012.00870.x" TargetMode="External"/><Relationship Id="rId16" Type="http://schemas.openxmlformats.org/officeDocument/2006/relationships/hyperlink" Target="https://doi.org/10.1016/j.biocon.2008.06.008" TargetMode="External"/><Relationship Id="rId29" Type="http://schemas.openxmlformats.org/officeDocument/2006/relationships/hyperlink" Target="https://link.springer.com/article/10.1007/s10531-008-9329-0" TargetMode="External"/><Relationship Id="rId11" Type="http://schemas.openxmlformats.org/officeDocument/2006/relationships/hyperlink" Target="https://doi.org/10.1111/j.1600-0587.2011.06763.x" TargetMode="External"/><Relationship Id="rId24" Type="http://schemas.openxmlformats.org/officeDocument/2006/relationships/hyperlink" Target="https://link.springer.com/article/10.1007/s10531-008-9366-8" TargetMode="External"/><Relationship Id="rId32" Type="http://schemas.openxmlformats.org/officeDocument/2006/relationships/hyperlink" Target="https://doi.org/10.1016/j.pecon.2017.02.002" TargetMode="External"/><Relationship Id="rId37" Type="http://schemas.openxmlformats.org/officeDocument/2006/relationships/hyperlink" Target="https://doi.org/10.1590/1676-0611-BN-2017-0373" TargetMode="External"/><Relationship Id="rId40" Type="http://schemas.openxmlformats.org/officeDocument/2006/relationships/hyperlink" Target="https://books.google.com.br/books?hl=en&amp;lr=&amp;id=ZgA3DwAAQBAJ&amp;oi=fnd&amp;pg=PR5&amp;ots=IDnraJXN28&amp;sig=AIPVYVV_FrnerVC_vxQXywwIlkQ&amp;redir_esc=y" TargetMode="External"/><Relationship Id="rId45" Type="http://schemas.openxmlformats.org/officeDocument/2006/relationships/hyperlink" Target="https://doi.org/10.1093/jmammal/gyv175" TargetMode="External"/><Relationship Id="rId53" Type="http://schemas.openxmlformats.org/officeDocument/2006/relationships/hyperlink" Target="https://experts.esf.edu/view/pdfCoverPage?instCode=01SUNY_ESF&amp;filePid=1366361710004826&amp;download=true" TargetMode="External"/><Relationship Id="rId58" Type="http://schemas.openxmlformats.org/officeDocument/2006/relationships/hyperlink" Target="https://doi.org/10.1093/condor/105.2.358" TargetMode="External"/><Relationship Id="rId66" Type="http://schemas.openxmlformats.org/officeDocument/2006/relationships/hyperlink" Target="https://doi.org/10.1016/j.foreco.2012.11.013" TargetMode="External"/><Relationship Id="rId74" Type="http://schemas.openxmlformats.org/officeDocument/2006/relationships/hyperlink" Target="http://dx.doi.org/10.1007/978-3-031-21287-1_1" TargetMode="External"/><Relationship Id="rId79" Type="http://schemas.openxmlformats.org/officeDocument/2006/relationships/hyperlink" Target="https://doi.org/10.1371/journal.pone.0104003" TargetMode="External"/><Relationship Id="rId87" Type="http://schemas.openxmlformats.org/officeDocument/2006/relationships/hyperlink" Target="https://revistas.ufrj.br/index.php/oa/article/download/17852/14218" TargetMode="External"/><Relationship Id="rId5" Type="http://schemas.openxmlformats.org/officeDocument/2006/relationships/hyperlink" Target="https://doi.org/10.1016/j.ecolind.2020.106778" TargetMode="External"/><Relationship Id="rId61" Type="http://schemas.openxmlformats.org/officeDocument/2006/relationships/hyperlink" Target="https://www.researchgate.net/profile/Jose-Morante-Filho/publication/293635368_Forest_cover_and_bird_diversity_drivers_of_fruit_consumption_in_forest_interiors_in_the_Brazilian_Atlantic_forest_of_southern_Bahia_Brazil/links/56b9e8aa08ae9d9ac67f3b65/Forest-cover-and-bird-diversity-drivers-of-fruit-consumption-in-forest-interiors-in-the-Brazilian-Atlantic-forest-of-southern-Bahia-Brazil.pdf" TargetMode="External"/><Relationship Id="rId82" Type="http://schemas.openxmlformats.org/officeDocument/2006/relationships/hyperlink" Target="https://doi.org/10.1016/j.mambio.2018.04.009" TargetMode="External"/><Relationship Id="rId90" Type="http://schemas.openxmlformats.org/officeDocument/2006/relationships/hyperlink" Target="https://doi.org/10.1016/j.ncon.2015.03.005" TargetMode="External"/><Relationship Id="rId95" Type="http://schemas.openxmlformats.org/officeDocument/2006/relationships/hyperlink" Target="https://www.researchgate.net/profile/Fabiano-Turini-Farah/publication/301675777_Biodiversity_Conservation_of_Forests_and_their_Ecological_Restoration_in_Highly-modified_Landscapes/links/5a91b7110f7e9ba4296db00b/Biodiversity-Conservation-of-Forests-and-their-Ecological-Restoration-in-Highly-modified-Landscapes.pdf" TargetMode="External"/><Relationship Id="rId19" Type="http://schemas.openxmlformats.org/officeDocument/2006/relationships/hyperlink" Target="https://link.springer.com/article/10.1007/s10980-009-9370-8" TargetMode="External"/><Relationship Id="rId14" Type="http://schemas.openxmlformats.org/officeDocument/2006/relationships/hyperlink" Target="https://doi.org/10.1016/j.pecon.2016.11.001" TargetMode="External"/><Relationship Id="rId22" Type="http://schemas.openxmlformats.org/officeDocument/2006/relationships/hyperlink" Target="https://link.springer.com/article/10.1016/j.mambio.2010.06.008" TargetMode="External"/><Relationship Id="rId27" Type="http://schemas.openxmlformats.org/officeDocument/2006/relationships/hyperlink" Target="https://doi.org/10.1016/j.pecon.2021.02.006" TargetMode="External"/><Relationship Id="rId30" Type="http://schemas.openxmlformats.org/officeDocument/2006/relationships/hyperlink" Target="https://doi.org/10.1016/j.agee.2021.107380" TargetMode="External"/><Relationship Id="rId35" Type="http://schemas.openxmlformats.org/officeDocument/2006/relationships/hyperlink" Target="https://doi.org/10.1016/j.biocon.2015.01.017" TargetMode="External"/><Relationship Id="rId43" Type="http://schemas.openxmlformats.org/officeDocument/2006/relationships/hyperlink" Target="https://www.nature.com/articles/35003563" TargetMode="External"/><Relationship Id="rId48" Type="http://schemas.openxmlformats.org/officeDocument/2006/relationships/hyperlink" Target="https://doi.org/10.1177/194008291300600202" TargetMode="External"/><Relationship Id="rId56" Type="http://schemas.openxmlformats.org/officeDocument/2006/relationships/hyperlink" Target="https://link.springer.com/article/10.1007/s10531-013-0575-4" TargetMode="External"/><Relationship Id="rId64" Type="http://schemas.openxmlformats.org/officeDocument/2006/relationships/hyperlink" Target="https://link.springer.com/article/10.1007/s00267-023-01888-9" TargetMode="External"/><Relationship Id="rId69" Type="http://schemas.openxmlformats.org/officeDocument/2006/relationships/hyperlink" Target="https://www.mundogeomatica.com/Publicacoes/Artigo_70.pdf" TargetMode="External"/><Relationship Id="rId77" Type="http://schemas.openxmlformats.org/officeDocument/2006/relationships/hyperlink" Target="https://doi.org/10.1016/j.biocon.2006.08.031" TargetMode="External"/><Relationship Id="rId100" Type="http://schemas.openxmlformats.org/officeDocument/2006/relationships/printerSettings" Target="../printerSettings/printerSettings2.bin"/><Relationship Id="rId8" Type="http://schemas.openxmlformats.org/officeDocument/2006/relationships/hyperlink" Target="https://doi.org/10.1016/j.biocon.2011.05.013" TargetMode="External"/><Relationship Id="rId51" Type="http://schemas.openxmlformats.org/officeDocument/2006/relationships/hyperlink" Target="https://doi.org/10.1079/9780851995250.0423" TargetMode="External"/><Relationship Id="rId72" Type="http://schemas.openxmlformats.org/officeDocument/2006/relationships/hyperlink" Target="https://doi.org/10.1590/S1519-69842002000300001" TargetMode="External"/><Relationship Id="rId80" Type="http://schemas.openxmlformats.org/officeDocument/2006/relationships/hyperlink" Target="https://doi.org/10.1016/j.biocon.2015.08.026" TargetMode="External"/><Relationship Id="rId85" Type="http://schemas.openxmlformats.org/officeDocument/2006/relationships/hyperlink" Target="https://www.academia.edu/download/51238688/Ferraz_et_al._2012_-_Environmental_suitability_of_a_highly_fragmented_and_heterogeneous_landscape_for_forest_bird_species.pdf" TargetMode="External"/><Relationship Id="rId93" Type="http://schemas.openxmlformats.org/officeDocument/2006/relationships/hyperlink" Target="https://doi.org/10.1590/1676-06032014000814" TargetMode="External"/><Relationship Id="rId98" Type="http://schemas.openxmlformats.org/officeDocument/2006/relationships/hyperlink" Target="https://doi.org/10.1111/aec.13422" TargetMode="External"/><Relationship Id="rId3" Type="http://schemas.openxmlformats.org/officeDocument/2006/relationships/hyperlink" Target="https://doi.org/10.1016/S0006-3207(01)00243-9" TargetMode="External"/><Relationship Id="rId12" Type="http://schemas.openxmlformats.org/officeDocument/2006/relationships/hyperlink" Target="https://doi.org/10.1016/j.pecon.2020.09.003" TargetMode="External"/><Relationship Id="rId17" Type="http://schemas.openxmlformats.org/officeDocument/2006/relationships/hyperlink" Target="https://doi.org/10.1590/S1519-69842003000200016" TargetMode="External"/><Relationship Id="rId25" Type="http://schemas.openxmlformats.org/officeDocument/2006/relationships/hyperlink" Target="https://doi.org/10.1590/1676-0611-BN-2022-1407" TargetMode="External"/><Relationship Id="rId33" Type="http://schemas.openxmlformats.org/officeDocument/2006/relationships/hyperlink" Target="https://doi.org/10.1111/oik.05910" TargetMode="External"/><Relationship Id="rId38" Type="http://schemas.openxmlformats.org/officeDocument/2006/relationships/hyperlink" Target="https://link.springer.com/article/10.1023/A:1016669118956" TargetMode="External"/><Relationship Id="rId46" Type="http://schemas.openxmlformats.org/officeDocument/2006/relationships/hyperlink" Target="https://www.academia.edu/download/4182398/p0137-p0144.pdf" TargetMode="External"/><Relationship Id="rId59" Type="http://schemas.openxmlformats.org/officeDocument/2006/relationships/hyperlink" Target="https://www.academia.edu/download/87925637/53c8183140b57fbbc16ed1afabe4442467b3.pdf" TargetMode="External"/><Relationship Id="rId67" Type="http://schemas.openxmlformats.org/officeDocument/2006/relationships/hyperlink" Target="https://doi.org/10.1371/journal.pone.0203411" TargetMode="External"/><Relationship Id="rId20" Type="http://schemas.openxmlformats.org/officeDocument/2006/relationships/hyperlink" Target="https://doi.org/10.1371/journal.pone.0023312" TargetMode="External"/><Relationship Id="rId41" Type="http://schemas.openxmlformats.org/officeDocument/2006/relationships/hyperlink" Target="https://doi.org/10.1016/j.biocon.2021.109173" TargetMode="External"/><Relationship Id="rId54" Type="http://schemas.openxmlformats.org/officeDocument/2006/relationships/hyperlink" Target="http://dx.doi.org/10.1111/j.1469-1795.2011.00473.x" TargetMode="External"/><Relationship Id="rId62" Type="http://schemas.openxmlformats.org/officeDocument/2006/relationships/hyperlink" Target="https://doi.org/10.1590/S1519-69842004000400004" TargetMode="External"/><Relationship Id="rId70" Type="http://schemas.openxmlformats.org/officeDocument/2006/relationships/hyperlink" Target="https://doi.org/10.1016/j.jenvman.2020.111083" TargetMode="External"/><Relationship Id="rId75" Type="http://schemas.openxmlformats.org/officeDocument/2006/relationships/hyperlink" Target="https://doi.org/10.13102/sociobiology.v65i4.3472" TargetMode="External"/><Relationship Id="rId83" Type="http://schemas.openxmlformats.org/officeDocument/2006/relationships/hyperlink" Target="https://www.cambridge.org/core/journals/journal-of-tropical-ecology/article/abs/seed-rain-under-the-canopies-of-female-and-male-myrsine-coriacea-a-pioneer-tree-from-the-brazilian-atlantic-forest/3AF96763D1E169A74A80EE5C3AD5177C" TargetMode="External"/><Relationship Id="rId88" Type="http://schemas.openxmlformats.org/officeDocument/2006/relationships/hyperlink" Target="https://doi.org/10.1093/jmammal/gyv117" TargetMode="External"/><Relationship Id="rId91" Type="http://schemas.openxmlformats.org/officeDocument/2006/relationships/hyperlink" Target="http://dx.doi.org/10.4404/hystrix-00282-2020" TargetMode="External"/><Relationship Id="rId96" Type="http://schemas.openxmlformats.org/officeDocument/2006/relationships/hyperlink" Target="https://doi.org/10.1371/journal.pone.0291234" TargetMode="External"/><Relationship Id="rId1" Type="http://schemas.openxmlformats.org/officeDocument/2006/relationships/hyperlink" Target="https://link.springer.com/article/10.1007/s10457-020-00553-y" TargetMode="External"/><Relationship Id="rId6" Type="http://schemas.openxmlformats.org/officeDocument/2006/relationships/hyperlink" Target="https://doi.org/10.1676/1559-4491-128.3.520" TargetMode="External"/><Relationship Id="rId15" Type="http://schemas.openxmlformats.org/officeDocument/2006/relationships/hyperlink" Target="https://doi.org/10.1111/j.1523-1739.2012.01940.x" TargetMode="External"/><Relationship Id="rId23" Type="http://schemas.openxmlformats.org/officeDocument/2006/relationships/hyperlink" Target="https://cuvillier.de/get/ebook/1043/9783869550787.pdf" TargetMode="External"/><Relationship Id="rId28" Type="http://schemas.openxmlformats.org/officeDocument/2006/relationships/hyperlink" Target="https://link.springer.com/chapter/10.1007/978-1-4757-3770-7_8" TargetMode="External"/><Relationship Id="rId36" Type="http://schemas.openxmlformats.org/officeDocument/2006/relationships/hyperlink" Target="https://doi.org/10.1016/j.biocon.2021.109433" TargetMode="External"/><Relationship Id="rId49" Type="http://schemas.openxmlformats.org/officeDocument/2006/relationships/hyperlink" Target="https://doi.org/10.1590/1676-0611-BN-2017-0373" TargetMode="External"/><Relationship Id="rId57" Type="http://schemas.openxmlformats.org/officeDocument/2006/relationships/hyperlink" Target="https://www.cabdirect.org/cabdirect/abstract/20033157623" TargetMode="External"/><Relationship Id="rId10" Type="http://schemas.openxmlformats.org/officeDocument/2006/relationships/hyperlink" Target="https://doi.org/10.1016/j.jrurstud.2017.06.008" TargetMode="External"/><Relationship Id="rId31" Type="http://schemas.openxmlformats.org/officeDocument/2006/relationships/hyperlink" Target="https://doi.org/10.1016/j.ecoinf.2013.06.010" TargetMode="External"/><Relationship Id="rId44" Type="http://schemas.openxmlformats.org/officeDocument/2006/relationships/hyperlink" Target="https://www.degruyter.com/document/doi/10.1515/mamm.2010.064/html" TargetMode="External"/><Relationship Id="rId52" Type="http://schemas.openxmlformats.org/officeDocument/2006/relationships/hyperlink" Target="https://doi.org/10.1371/journal.pone.0147909" TargetMode="External"/><Relationship Id="rId60" Type="http://schemas.openxmlformats.org/officeDocument/2006/relationships/hyperlink" Target="https://doi.org/10.3389/fevo.2021.614362" TargetMode="External"/><Relationship Id="rId65" Type="http://schemas.openxmlformats.org/officeDocument/2006/relationships/hyperlink" Target="https://www.academia.edu/download/55732201/natcon.pdf" TargetMode="External"/><Relationship Id="rId73" Type="http://schemas.openxmlformats.org/officeDocument/2006/relationships/hyperlink" Target="https://www.cambridge.org/core/journals/journal-of-tropical-ecology/article/abs/spatial-genetic-structure-of-manilkara-maxima-sapotaceae-a-tree-species-from-the-brazilian-atlantic-forest/C92D7FD2694A70BC57DB7090B2623C18" TargetMode="External"/><Relationship Id="rId78" Type="http://schemas.openxmlformats.org/officeDocument/2006/relationships/hyperlink" Target="https://doi.org/10.1111/j.1420-9101.2010.02220.x" TargetMode="External"/><Relationship Id="rId81" Type="http://schemas.openxmlformats.org/officeDocument/2006/relationships/hyperlink" Target="https://doi.org/10.1016/j.actao.2013.08.005" TargetMode="External"/><Relationship Id="rId86" Type="http://schemas.openxmlformats.org/officeDocument/2006/relationships/hyperlink" Target="https://doi.org/10.1371/journal.pone.0121315" TargetMode="External"/><Relationship Id="rId94" Type="http://schemas.openxmlformats.org/officeDocument/2006/relationships/hyperlink" Target="https://doi.org/10.1002/eap.1791" TargetMode="External"/><Relationship Id="rId99" Type="http://schemas.openxmlformats.org/officeDocument/2006/relationships/hyperlink" Target="https://doi.org/10.1080/14888386.2023.2278484" TargetMode="External"/><Relationship Id="rId4" Type="http://schemas.openxmlformats.org/officeDocument/2006/relationships/hyperlink" Target="https://doi.org/10.1111/1365-2745.12206" TargetMode="External"/><Relationship Id="rId9" Type="http://schemas.openxmlformats.org/officeDocument/2006/relationships/hyperlink" Target="https://link.springer.com/article/10.1007/s10531-011-0154-5" TargetMode="External"/><Relationship Id="rId13" Type="http://schemas.openxmlformats.org/officeDocument/2006/relationships/hyperlink" Target="https://doi.org/10.1371/journal.pone.0145000" TargetMode="External"/><Relationship Id="rId18" Type="http://schemas.openxmlformats.org/officeDocument/2006/relationships/hyperlink" Target="https://doi.org/10.1016/j.biocon.2008.01.002" TargetMode="External"/><Relationship Id="rId39" Type="http://schemas.openxmlformats.org/officeDocument/2006/relationships/hyperlink" Target="https://doi.org/10.1080/14888386.2017.1408493"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link.springer.com/article/10.1515/biolog-2017-0101" TargetMode="External"/><Relationship Id="rId21" Type="http://schemas.openxmlformats.org/officeDocument/2006/relationships/hyperlink" Target="https://doi.org/10.1016/j.ecolind.2020.107050" TargetMode="External"/><Relationship Id="rId34" Type="http://schemas.openxmlformats.org/officeDocument/2006/relationships/hyperlink" Target="https://doi.org/10.1016/j.pecon.2018.03.004" TargetMode="External"/><Relationship Id="rId42" Type="http://schemas.openxmlformats.org/officeDocument/2006/relationships/hyperlink" Target="https://doi.org/10.1111/j.1744-7429.2006.00122.x" TargetMode="External"/><Relationship Id="rId47" Type="http://schemas.openxmlformats.org/officeDocument/2006/relationships/hyperlink" Target="https://doi.org/10.1017/S0376892912000094" TargetMode="External"/><Relationship Id="rId50" Type="http://schemas.openxmlformats.org/officeDocument/2006/relationships/hyperlink" Target="https://doi.org/10.1111/btp.12362" TargetMode="External"/><Relationship Id="rId55" Type="http://schemas.openxmlformats.org/officeDocument/2006/relationships/hyperlink" Target="https://doi.org/10.3389/ffgc.2023.1041268" TargetMode="External"/><Relationship Id="rId63" Type="http://schemas.openxmlformats.org/officeDocument/2006/relationships/hyperlink" Target="https://link.springer.com/article/10.1007/s13364-021-00556-9" TargetMode="External"/><Relationship Id="rId68" Type="http://schemas.openxmlformats.org/officeDocument/2006/relationships/hyperlink" Target="https://link.springer.com/article/10.1007/s10592-015-0740-2" TargetMode="External"/><Relationship Id="rId76" Type="http://schemas.openxmlformats.org/officeDocument/2006/relationships/hyperlink" Target="https://www.soctropecol.eu/PDF/Ecotropica_2010/Boubli%20et%20al,%20Ecotropica%202010.pdf" TargetMode="External"/><Relationship Id="rId84" Type="http://schemas.openxmlformats.org/officeDocument/2006/relationships/hyperlink" Target="https://doi.org/10.1590/S1984-29612016075" TargetMode="External"/><Relationship Id="rId89" Type="http://schemas.openxmlformats.org/officeDocument/2006/relationships/hyperlink" Target="https://link.springer.com/article/10.1007/bf03544454" TargetMode="External"/><Relationship Id="rId97" Type="http://schemas.openxmlformats.org/officeDocument/2006/relationships/hyperlink" Target="https://link.springer.com/article/10.1007/s10457-023-00826-2" TargetMode="External"/><Relationship Id="rId7" Type="http://schemas.openxmlformats.org/officeDocument/2006/relationships/hyperlink" Target="https://doi.org/10.1016/j.biocon.2022.109737" TargetMode="External"/><Relationship Id="rId71" Type="http://schemas.openxmlformats.org/officeDocument/2006/relationships/hyperlink" Target="https://doi.org/10.1590/S0103-40142010000100013" TargetMode="External"/><Relationship Id="rId92" Type="http://schemas.openxmlformats.org/officeDocument/2006/relationships/hyperlink" Target="https://www.science.org/doi/full/10.1126/science.1233774" TargetMode="External"/><Relationship Id="rId2" Type="http://schemas.openxmlformats.org/officeDocument/2006/relationships/hyperlink" Target="https://doi.org/10.1111/j.1744-7429.2012.00870.x" TargetMode="External"/><Relationship Id="rId16" Type="http://schemas.openxmlformats.org/officeDocument/2006/relationships/hyperlink" Target="https://doi.org/10.1016/j.biocon.2008.06.008" TargetMode="External"/><Relationship Id="rId29" Type="http://schemas.openxmlformats.org/officeDocument/2006/relationships/hyperlink" Target="https://link.springer.com/article/10.1007/s10531-008-9329-0" TargetMode="External"/><Relationship Id="rId11" Type="http://schemas.openxmlformats.org/officeDocument/2006/relationships/hyperlink" Target="https://doi.org/10.1111/j.1600-0587.2011.06763.x" TargetMode="External"/><Relationship Id="rId24" Type="http://schemas.openxmlformats.org/officeDocument/2006/relationships/hyperlink" Target="https://link.springer.com/article/10.1007/s10531-008-9366-8" TargetMode="External"/><Relationship Id="rId32" Type="http://schemas.openxmlformats.org/officeDocument/2006/relationships/hyperlink" Target="https://doi.org/10.1016/j.pecon.2017.02.002" TargetMode="External"/><Relationship Id="rId37" Type="http://schemas.openxmlformats.org/officeDocument/2006/relationships/hyperlink" Target="https://doi.org/10.1590/1676-0611-BN-2017-0373" TargetMode="External"/><Relationship Id="rId40" Type="http://schemas.openxmlformats.org/officeDocument/2006/relationships/hyperlink" Target="https://books.google.com.br/books?hl=en&amp;lr=&amp;id=ZgA3DwAAQBAJ&amp;oi=fnd&amp;pg=PR5&amp;ots=IDnraJXN28&amp;sig=AIPVYVV_FrnerVC_vxQXywwIlkQ&amp;redir_esc=y" TargetMode="External"/><Relationship Id="rId45" Type="http://schemas.openxmlformats.org/officeDocument/2006/relationships/hyperlink" Target="https://doi.org/10.1093/jmammal/gyv175" TargetMode="External"/><Relationship Id="rId53" Type="http://schemas.openxmlformats.org/officeDocument/2006/relationships/hyperlink" Target="https://experts.esf.edu/view/pdfCoverPage?instCode=01SUNY_ESF&amp;filePid=1366361710004826&amp;download=true" TargetMode="External"/><Relationship Id="rId58" Type="http://schemas.openxmlformats.org/officeDocument/2006/relationships/hyperlink" Target="https://doi.org/10.1093/condor/105.2.358" TargetMode="External"/><Relationship Id="rId66" Type="http://schemas.openxmlformats.org/officeDocument/2006/relationships/hyperlink" Target="https://doi.org/10.1016/j.foreco.2012.11.013" TargetMode="External"/><Relationship Id="rId74" Type="http://schemas.openxmlformats.org/officeDocument/2006/relationships/hyperlink" Target="http://dx.doi.org/10.1007/978-3-031-21287-1_1" TargetMode="External"/><Relationship Id="rId79" Type="http://schemas.openxmlformats.org/officeDocument/2006/relationships/hyperlink" Target="https://doi.org/10.1371/journal.pone.0104003" TargetMode="External"/><Relationship Id="rId87" Type="http://schemas.openxmlformats.org/officeDocument/2006/relationships/hyperlink" Target="https://revistas.ufrj.br/index.php/oa/article/download/17852/14218" TargetMode="External"/><Relationship Id="rId5" Type="http://schemas.openxmlformats.org/officeDocument/2006/relationships/hyperlink" Target="https://doi.org/10.1016/j.ecolind.2020.106778" TargetMode="External"/><Relationship Id="rId61" Type="http://schemas.openxmlformats.org/officeDocument/2006/relationships/hyperlink" Target="https://www.researchgate.net/profile/Jose-Morante-Filho/publication/293635368_Forest_cover_and_bird_diversity_drivers_of_fruit_consumption_in_forest_interiors_in_the_Brazilian_Atlantic_forest_of_southern_Bahia_Brazil/links/56b9e8aa08ae9d9ac67f3b65/Forest-cover-and-bird-diversity-drivers-of-fruit-consumption-in-forest-interiors-in-the-Brazilian-Atlantic-forest-of-southern-Bahia-Brazil.pdf" TargetMode="External"/><Relationship Id="rId82" Type="http://schemas.openxmlformats.org/officeDocument/2006/relationships/hyperlink" Target="https://doi.org/10.1016/j.mambio.2018.04.009" TargetMode="External"/><Relationship Id="rId90" Type="http://schemas.openxmlformats.org/officeDocument/2006/relationships/hyperlink" Target="https://doi.org/10.1016/j.ncon.2015.03.005" TargetMode="External"/><Relationship Id="rId95" Type="http://schemas.openxmlformats.org/officeDocument/2006/relationships/hyperlink" Target="https://www.researchgate.net/profile/Fabiano-Turini-Farah/publication/301675777_Biodiversity_Conservation_of_Forests_and_their_Ecological_Restoration_in_Highly-modified_Landscapes/links/5a91b7110f7e9ba4296db00b/Biodiversity-Conservation-of-Forests-and-their-Ecological-Restoration-in-Highly-modified-Landscapes.pdf" TargetMode="External"/><Relationship Id="rId19" Type="http://schemas.openxmlformats.org/officeDocument/2006/relationships/hyperlink" Target="https://link.springer.com/article/10.1007/s10980-009-9370-8" TargetMode="External"/><Relationship Id="rId14" Type="http://schemas.openxmlformats.org/officeDocument/2006/relationships/hyperlink" Target="https://doi.org/10.1016/j.pecon.2016.11.001" TargetMode="External"/><Relationship Id="rId22" Type="http://schemas.openxmlformats.org/officeDocument/2006/relationships/hyperlink" Target="https://link.springer.com/article/10.1016/j.mambio.2010.06.008" TargetMode="External"/><Relationship Id="rId27" Type="http://schemas.openxmlformats.org/officeDocument/2006/relationships/hyperlink" Target="https://doi.org/10.1016/j.pecon.2021.02.006" TargetMode="External"/><Relationship Id="rId30" Type="http://schemas.openxmlformats.org/officeDocument/2006/relationships/hyperlink" Target="https://doi.org/10.1016/j.agee.2021.107380" TargetMode="External"/><Relationship Id="rId35" Type="http://schemas.openxmlformats.org/officeDocument/2006/relationships/hyperlink" Target="https://doi.org/10.1016/j.biocon.2015.01.017" TargetMode="External"/><Relationship Id="rId43" Type="http://schemas.openxmlformats.org/officeDocument/2006/relationships/hyperlink" Target="https://www.nature.com/articles/35003563" TargetMode="External"/><Relationship Id="rId48" Type="http://schemas.openxmlformats.org/officeDocument/2006/relationships/hyperlink" Target="https://doi.org/10.1177/194008291300600202" TargetMode="External"/><Relationship Id="rId56" Type="http://schemas.openxmlformats.org/officeDocument/2006/relationships/hyperlink" Target="https://link.springer.com/article/10.1007/s10531-013-0575-4" TargetMode="External"/><Relationship Id="rId64" Type="http://schemas.openxmlformats.org/officeDocument/2006/relationships/hyperlink" Target="https://link.springer.com/article/10.1007/s00267-023-01888-9" TargetMode="External"/><Relationship Id="rId69" Type="http://schemas.openxmlformats.org/officeDocument/2006/relationships/hyperlink" Target="https://www.mundogeomatica.com/Publicacoes/Artigo_70.pdf" TargetMode="External"/><Relationship Id="rId77" Type="http://schemas.openxmlformats.org/officeDocument/2006/relationships/hyperlink" Target="https://doi.org/10.1016/j.biocon.2006.08.031" TargetMode="External"/><Relationship Id="rId100" Type="http://schemas.openxmlformats.org/officeDocument/2006/relationships/printerSettings" Target="../printerSettings/printerSettings3.bin"/><Relationship Id="rId8" Type="http://schemas.openxmlformats.org/officeDocument/2006/relationships/hyperlink" Target="https://doi.org/10.1016/j.biocon.2011.05.013" TargetMode="External"/><Relationship Id="rId51" Type="http://schemas.openxmlformats.org/officeDocument/2006/relationships/hyperlink" Target="https://doi.org/10.1079/9780851995250.0423" TargetMode="External"/><Relationship Id="rId72" Type="http://schemas.openxmlformats.org/officeDocument/2006/relationships/hyperlink" Target="https://doi.org/10.1590/S1519-69842002000300001" TargetMode="External"/><Relationship Id="rId80" Type="http://schemas.openxmlformats.org/officeDocument/2006/relationships/hyperlink" Target="https://doi.org/10.1016/j.biocon.2015.08.026" TargetMode="External"/><Relationship Id="rId85" Type="http://schemas.openxmlformats.org/officeDocument/2006/relationships/hyperlink" Target="https://www.academia.edu/download/51238688/Ferraz_et_al._2012_-_Environmental_suitability_of_a_highly_fragmented_and_heterogeneous_landscape_for_forest_bird_species.pdf" TargetMode="External"/><Relationship Id="rId93" Type="http://schemas.openxmlformats.org/officeDocument/2006/relationships/hyperlink" Target="https://doi.org/10.1590/1676-06032014000814" TargetMode="External"/><Relationship Id="rId98" Type="http://schemas.openxmlformats.org/officeDocument/2006/relationships/hyperlink" Target="https://doi.org/10.1111/aec.13422" TargetMode="External"/><Relationship Id="rId3" Type="http://schemas.openxmlformats.org/officeDocument/2006/relationships/hyperlink" Target="https://doi.org/10.1016/S0006-3207(01)00243-9" TargetMode="External"/><Relationship Id="rId12" Type="http://schemas.openxmlformats.org/officeDocument/2006/relationships/hyperlink" Target="https://doi.org/10.1016/j.pecon.2020.09.003" TargetMode="External"/><Relationship Id="rId17" Type="http://schemas.openxmlformats.org/officeDocument/2006/relationships/hyperlink" Target="https://doi.org/10.1590/S1519-69842003000200016" TargetMode="External"/><Relationship Id="rId25" Type="http://schemas.openxmlformats.org/officeDocument/2006/relationships/hyperlink" Target="https://doi.org/10.1590/1676-0611-BN-2022-1407" TargetMode="External"/><Relationship Id="rId33" Type="http://schemas.openxmlformats.org/officeDocument/2006/relationships/hyperlink" Target="https://doi.org/10.1111/oik.05910" TargetMode="External"/><Relationship Id="rId38" Type="http://schemas.openxmlformats.org/officeDocument/2006/relationships/hyperlink" Target="https://link.springer.com/article/10.1023/A:1016669118956" TargetMode="External"/><Relationship Id="rId46" Type="http://schemas.openxmlformats.org/officeDocument/2006/relationships/hyperlink" Target="https://www.academia.edu/download/4182398/p0137-p0144.pdf" TargetMode="External"/><Relationship Id="rId59" Type="http://schemas.openxmlformats.org/officeDocument/2006/relationships/hyperlink" Target="https://www.academia.edu/download/87925637/53c8183140b57fbbc16ed1afabe4442467b3.pdf" TargetMode="External"/><Relationship Id="rId67" Type="http://schemas.openxmlformats.org/officeDocument/2006/relationships/hyperlink" Target="https://doi.org/10.1371/journal.pone.0203411" TargetMode="External"/><Relationship Id="rId20" Type="http://schemas.openxmlformats.org/officeDocument/2006/relationships/hyperlink" Target="https://doi.org/10.1371/journal.pone.0023312" TargetMode="External"/><Relationship Id="rId41" Type="http://schemas.openxmlformats.org/officeDocument/2006/relationships/hyperlink" Target="https://doi.org/10.1016/j.biocon.2021.109173" TargetMode="External"/><Relationship Id="rId54" Type="http://schemas.openxmlformats.org/officeDocument/2006/relationships/hyperlink" Target="http://dx.doi.org/10.1111/j.1469-1795.2011.00473.x" TargetMode="External"/><Relationship Id="rId62" Type="http://schemas.openxmlformats.org/officeDocument/2006/relationships/hyperlink" Target="https://doi.org/10.1590/S1519-69842004000400004" TargetMode="External"/><Relationship Id="rId70" Type="http://schemas.openxmlformats.org/officeDocument/2006/relationships/hyperlink" Target="https://doi.org/10.1016/j.jenvman.2020.111083" TargetMode="External"/><Relationship Id="rId75" Type="http://schemas.openxmlformats.org/officeDocument/2006/relationships/hyperlink" Target="https://doi.org/10.13102/sociobiology.v65i4.3472" TargetMode="External"/><Relationship Id="rId83" Type="http://schemas.openxmlformats.org/officeDocument/2006/relationships/hyperlink" Target="https://www.cambridge.org/core/journals/journal-of-tropical-ecology/article/abs/seed-rain-under-the-canopies-of-female-and-male-myrsine-coriacea-a-pioneer-tree-from-the-brazilian-atlantic-forest/3AF96763D1E169A74A80EE5C3AD5177C" TargetMode="External"/><Relationship Id="rId88" Type="http://schemas.openxmlformats.org/officeDocument/2006/relationships/hyperlink" Target="https://doi.org/10.1093/jmammal/gyv117" TargetMode="External"/><Relationship Id="rId91" Type="http://schemas.openxmlformats.org/officeDocument/2006/relationships/hyperlink" Target="http://dx.doi.org/10.4404/hystrix-00282-2020" TargetMode="External"/><Relationship Id="rId96" Type="http://schemas.openxmlformats.org/officeDocument/2006/relationships/hyperlink" Target="https://doi.org/10.1371/journal.pone.0291234" TargetMode="External"/><Relationship Id="rId1" Type="http://schemas.openxmlformats.org/officeDocument/2006/relationships/hyperlink" Target="https://link.springer.com/article/10.1007/s10457-020-00553-y" TargetMode="External"/><Relationship Id="rId6" Type="http://schemas.openxmlformats.org/officeDocument/2006/relationships/hyperlink" Target="https://doi.org/10.1676/1559-4491-128.3.520" TargetMode="External"/><Relationship Id="rId15" Type="http://schemas.openxmlformats.org/officeDocument/2006/relationships/hyperlink" Target="https://doi.org/10.1111/j.1523-1739.2012.01940.x" TargetMode="External"/><Relationship Id="rId23" Type="http://schemas.openxmlformats.org/officeDocument/2006/relationships/hyperlink" Target="https://cuvillier.de/get/ebook/1043/9783869550787.pdf" TargetMode="External"/><Relationship Id="rId28" Type="http://schemas.openxmlformats.org/officeDocument/2006/relationships/hyperlink" Target="https://link.springer.com/chapter/10.1007/978-1-4757-3770-7_8" TargetMode="External"/><Relationship Id="rId36" Type="http://schemas.openxmlformats.org/officeDocument/2006/relationships/hyperlink" Target="https://doi.org/10.1016/j.biocon.2021.109433" TargetMode="External"/><Relationship Id="rId49" Type="http://schemas.openxmlformats.org/officeDocument/2006/relationships/hyperlink" Target="https://doi.org/10.1590/1676-0611-BN-2017-0373" TargetMode="External"/><Relationship Id="rId57" Type="http://schemas.openxmlformats.org/officeDocument/2006/relationships/hyperlink" Target="https://www.cabdirect.org/cabdirect/abstract/20033157623" TargetMode="External"/><Relationship Id="rId10" Type="http://schemas.openxmlformats.org/officeDocument/2006/relationships/hyperlink" Target="https://doi.org/10.1016/j.jrurstud.2017.06.008" TargetMode="External"/><Relationship Id="rId31" Type="http://schemas.openxmlformats.org/officeDocument/2006/relationships/hyperlink" Target="https://doi.org/10.1016/j.ecoinf.2013.06.010" TargetMode="External"/><Relationship Id="rId44" Type="http://schemas.openxmlformats.org/officeDocument/2006/relationships/hyperlink" Target="https://www.degruyter.com/document/doi/10.1515/mamm.2010.064/html" TargetMode="External"/><Relationship Id="rId52" Type="http://schemas.openxmlformats.org/officeDocument/2006/relationships/hyperlink" Target="https://doi.org/10.1371/journal.pone.0147909" TargetMode="External"/><Relationship Id="rId60" Type="http://schemas.openxmlformats.org/officeDocument/2006/relationships/hyperlink" Target="https://doi.org/10.3389/fevo.2021.614362" TargetMode="External"/><Relationship Id="rId65" Type="http://schemas.openxmlformats.org/officeDocument/2006/relationships/hyperlink" Target="https://www.academia.edu/download/55732201/natcon.pdf" TargetMode="External"/><Relationship Id="rId73" Type="http://schemas.openxmlformats.org/officeDocument/2006/relationships/hyperlink" Target="https://www.cambridge.org/core/journals/journal-of-tropical-ecology/article/abs/spatial-genetic-structure-of-manilkara-maxima-sapotaceae-a-tree-species-from-the-brazilian-atlantic-forest/C92D7FD2694A70BC57DB7090B2623C18" TargetMode="External"/><Relationship Id="rId78" Type="http://schemas.openxmlformats.org/officeDocument/2006/relationships/hyperlink" Target="https://doi.org/10.1111/j.1420-9101.2010.02220.x" TargetMode="External"/><Relationship Id="rId81" Type="http://schemas.openxmlformats.org/officeDocument/2006/relationships/hyperlink" Target="https://doi.org/10.1016/j.actao.2013.08.005" TargetMode="External"/><Relationship Id="rId86" Type="http://schemas.openxmlformats.org/officeDocument/2006/relationships/hyperlink" Target="https://doi.org/10.1371/journal.pone.0121315" TargetMode="External"/><Relationship Id="rId94" Type="http://schemas.openxmlformats.org/officeDocument/2006/relationships/hyperlink" Target="https://doi.org/10.1002/eap.1791" TargetMode="External"/><Relationship Id="rId99" Type="http://schemas.openxmlformats.org/officeDocument/2006/relationships/hyperlink" Target="https://doi.org/10.1080/14888386.2023.2278484" TargetMode="External"/><Relationship Id="rId4" Type="http://schemas.openxmlformats.org/officeDocument/2006/relationships/hyperlink" Target="https://doi.org/10.1111/1365-2745.12206" TargetMode="External"/><Relationship Id="rId9" Type="http://schemas.openxmlformats.org/officeDocument/2006/relationships/hyperlink" Target="https://link.springer.com/article/10.1007/s10531-011-0154-5" TargetMode="External"/><Relationship Id="rId13" Type="http://schemas.openxmlformats.org/officeDocument/2006/relationships/hyperlink" Target="https://doi.org/10.1371/journal.pone.0145000" TargetMode="External"/><Relationship Id="rId18" Type="http://schemas.openxmlformats.org/officeDocument/2006/relationships/hyperlink" Target="https://doi.org/10.1016/j.biocon.2008.01.002" TargetMode="External"/><Relationship Id="rId39" Type="http://schemas.openxmlformats.org/officeDocument/2006/relationships/hyperlink" Target="https://doi.org/10.1080/14888386.2017.1408493"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hyperlink" Target="https://idostatistics.com/cohen-kappa-free-calculator/"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6787B9-9544-4664-B915-CA580C832D0F}">
  <sheetPr>
    <pageSetUpPr fitToPage="1"/>
  </sheetPr>
  <dimension ref="A1:L126"/>
  <sheetViews>
    <sheetView topLeftCell="B1" zoomScale="90" zoomScaleNormal="90" workbookViewId="0">
      <selection activeCell="D11" sqref="D11"/>
    </sheetView>
  </sheetViews>
  <sheetFormatPr defaultRowHeight="14.5" x14ac:dyDescent="0.35"/>
  <cols>
    <col min="1" max="1" width="55.1796875" customWidth="1"/>
    <col min="2" max="2" width="131.81640625" customWidth="1"/>
    <col min="3" max="3" width="16.54296875" customWidth="1"/>
    <col min="4" max="4" width="22.453125" customWidth="1"/>
    <col min="5" max="5" width="49.81640625" customWidth="1"/>
    <col min="6" max="6" width="35.54296875" customWidth="1"/>
    <col min="7" max="7" width="8.7265625" customWidth="1"/>
    <col min="8" max="8" width="7.453125" customWidth="1"/>
    <col min="9" max="9" width="14.54296875" customWidth="1"/>
    <col min="10" max="10" width="8.7265625" customWidth="1"/>
    <col min="11" max="11" width="22.81640625" customWidth="1"/>
    <col min="12" max="12" width="40.1796875" customWidth="1"/>
  </cols>
  <sheetData>
    <row r="1" spans="1:6" ht="15" thickBot="1" x14ac:dyDescent="0.4"/>
    <row r="2" spans="1:6" ht="29.5" customHeight="1" thickBot="1" x14ac:dyDescent="0.4">
      <c r="A2" s="95" t="s">
        <v>0</v>
      </c>
      <c r="B2" s="96"/>
      <c r="C2" s="87"/>
    </row>
    <row r="3" spans="1:6" ht="14.15" customHeight="1" thickBot="1" x14ac:dyDescent="0.4">
      <c r="A3" s="2"/>
    </row>
    <row r="4" spans="1:6" x14ac:dyDescent="0.35">
      <c r="A4" s="97" t="s">
        <v>1</v>
      </c>
      <c r="B4" s="99" t="s">
        <v>661</v>
      </c>
      <c r="C4" s="87"/>
    </row>
    <row r="5" spans="1:6" ht="15" thickBot="1" x14ac:dyDescent="0.4">
      <c r="A5" s="98"/>
      <c r="B5" s="100"/>
      <c r="C5" s="87"/>
    </row>
    <row r="6" spans="1:6" ht="15" thickBot="1" x14ac:dyDescent="0.4">
      <c r="A6" s="2"/>
    </row>
    <row r="7" spans="1:6" x14ac:dyDescent="0.35">
      <c r="A7" s="99" t="s">
        <v>662</v>
      </c>
      <c r="B7" s="88" t="s">
        <v>663</v>
      </c>
      <c r="C7" s="106" t="s">
        <v>666</v>
      </c>
      <c r="D7" s="107"/>
      <c r="E7" s="107"/>
      <c r="F7" s="108"/>
    </row>
    <row r="8" spans="1:6" x14ac:dyDescent="0.35">
      <c r="A8" s="105"/>
      <c r="B8" s="89" t="s">
        <v>664</v>
      </c>
      <c r="C8" s="109" t="s">
        <v>667</v>
      </c>
      <c r="D8" s="110"/>
      <c r="E8" s="110"/>
      <c r="F8" s="111"/>
    </row>
    <row r="9" spans="1:6" ht="15" thickBot="1" x14ac:dyDescent="0.4">
      <c r="A9" s="100"/>
      <c r="B9" s="90" t="s">
        <v>665</v>
      </c>
      <c r="C9" s="112" t="s">
        <v>668</v>
      </c>
      <c r="D9" s="113"/>
      <c r="E9" s="113"/>
      <c r="F9" s="114"/>
    </row>
    <row r="10" spans="1:6" ht="15" thickBot="1" x14ac:dyDescent="0.4">
      <c r="A10" s="2"/>
    </row>
    <row r="11" spans="1:6" ht="15" thickBot="1" x14ac:dyDescent="0.4">
      <c r="A11" s="101"/>
      <c r="B11" s="102"/>
    </row>
    <row r="12" spans="1:6" ht="15" thickBot="1" x14ac:dyDescent="0.4">
      <c r="A12" s="103" t="s">
        <v>2</v>
      </c>
      <c r="B12" s="104"/>
    </row>
    <row r="13" spans="1:6" x14ac:dyDescent="0.35">
      <c r="A13" s="17" t="s">
        <v>3</v>
      </c>
      <c r="B13" s="42" t="s">
        <v>4</v>
      </c>
    </row>
    <row r="14" spans="1:6" ht="15" thickBot="1" x14ac:dyDescent="0.4">
      <c r="A14" s="18" t="s">
        <v>5</v>
      </c>
      <c r="B14" s="43" t="s">
        <v>6</v>
      </c>
    </row>
    <row r="15" spans="1:6" ht="15" thickBot="1" x14ac:dyDescent="0.4"/>
    <row r="16" spans="1:6" ht="15" thickBot="1" x14ac:dyDescent="0.4">
      <c r="A16" s="91" t="s">
        <v>7</v>
      </c>
      <c r="B16" s="37" t="s">
        <v>8</v>
      </c>
    </row>
    <row r="17" spans="1:12" ht="15" thickBot="1" x14ac:dyDescent="0.4">
      <c r="A17" s="92"/>
      <c r="B17" s="38" t="s">
        <v>9</v>
      </c>
      <c r="C17" s="93" t="s">
        <v>10</v>
      </c>
      <c r="D17" s="94"/>
    </row>
    <row r="18" spans="1:12" ht="14.5" customHeight="1" thickBot="1" x14ac:dyDescent="0.4">
      <c r="A18" s="41" t="s">
        <v>11</v>
      </c>
      <c r="B18" s="40" t="s">
        <v>12</v>
      </c>
      <c r="C18" s="123" t="s">
        <v>3</v>
      </c>
      <c r="D18" s="125" t="s">
        <v>13</v>
      </c>
      <c r="E18" s="127" t="s">
        <v>14</v>
      </c>
      <c r="F18" s="128"/>
      <c r="G18" s="128"/>
      <c r="H18" s="128"/>
      <c r="I18" s="128"/>
      <c r="J18" s="128"/>
      <c r="K18" s="128"/>
      <c r="L18" s="128"/>
    </row>
    <row r="19" spans="1:12" ht="15" thickBot="1" x14ac:dyDescent="0.4">
      <c r="A19" s="3" t="s">
        <v>15</v>
      </c>
      <c r="B19" s="39" t="s">
        <v>16</v>
      </c>
      <c r="C19" s="124"/>
      <c r="D19" s="126"/>
      <c r="E19" s="30" t="s">
        <v>17</v>
      </c>
      <c r="F19" s="10" t="s">
        <v>18</v>
      </c>
      <c r="G19" s="10" t="s">
        <v>19</v>
      </c>
      <c r="H19" s="9" t="s">
        <v>20</v>
      </c>
      <c r="I19" s="10" t="s">
        <v>21</v>
      </c>
      <c r="J19" s="10" t="s">
        <v>22</v>
      </c>
      <c r="K19" s="10" t="s">
        <v>23</v>
      </c>
      <c r="L19" s="10" t="s">
        <v>24</v>
      </c>
    </row>
    <row r="20" spans="1:12" ht="29" x14ac:dyDescent="0.35">
      <c r="A20" s="8" t="s">
        <v>25</v>
      </c>
      <c r="B20" s="7" t="s">
        <v>26</v>
      </c>
      <c r="C20" s="34" t="s">
        <v>27</v>
      </c>
      <c r="D20" s="34" t="s">
        <v>28</v>
      </c>
      <c r="E20" s="5" t="s">
        <v>29</v>
      </c>
      <c r="F20" s="5" t="s">
        <v>30</v>
      </c>
      <c r="G20" s="5">
        <v>94</v>
      </c>
      <c r="H20" s="5"/>
      <c r="I20" s="5" t="s">
        <v>31</v>
      </c>
      <c r="J20" s="5">
        <v>2020</v>
      </c>
      <c r="K20" s="5" t="s">
        <v>32</v>
      </c>
      <c r="L20" s="12" t="s">
        <v>33</v>
      </c>
    </row>
    <row r="21" spans="1:12" ht="29" x14ac:dyDescent="0.35">
      <c r="A21" s="8" t="s">
        <v>34</v>
      </c>
      <c r="B21" s="7" t="s">
        <v>35</v>
      </c>
      <c r="C21" s="35" t="s">
        <v>27</v>
      </c>
      <c r="D21" s="35" t="s">
        <v>28</v>
      </c>
      <c r="E21" s="5" t="s">
        <v>36</v>
      </c>
      <c r="F21" s="5" t="s">
        <v>37</v>
      </c>
      <c r="G21" s="5">
        <v>44</v>
      </c>
      <c r="H21" s="5">
        <v>6</v>
      </c>
      <c r="I21" s="5" t="s">
        <v>38</v>
      </c>
      <c r="J21" s="5">
        <v>2012</v>
      </c>
      <c r="K21" s="5" t="s">
        <v>39</v>
      </c>
      <c r="L21" s="12" t="s">
        <v>40</v>
      </c>
    </row>
    <row r="22" spans="1:12" ht="29" x14ac:dyDescent="0.35">
      <c r="A22" s="8" t="s">
        <v>41</v>
      </c>
      <c r="B22" s="7" t="s">
        <v>42</v>
      </c>
      <c r="C22" s="35" t="s">
        <v>27</v>
      </c>
      <c r="D22" s="35" t="s">
        <v>28</v>
      </c>
      <c r="E22" s="5" t="s">
        <v>43</v>
      </c>
      <c r="F22" s="5" t="s">
        <v>44</v>
      </c>
      <c r="G22" s="5">
        <v>106</v>
      </c>
      <c r="H22" s="5">
        <v>2</v>
      </c>
      <c r="I22" s="5" t="s">
        <v>45</v>
      </c>
      <c r="J22" s="5">
        <v>2002</v>
      </c>
      <c r="K22" s="5" t="s">
        <v>46</v>
      </c>
      <c r="L22" s="12" t="s">
        <v>47</v>
      </c>
    </row>
    <row r="23" spans="1:12" ht="43.5" x14ac:dyDescent="0.35">
      <c r="A23" s="8" t="s">
        <v>48</v>
      </c>
      <c r="B23" s="7" t="s">
        <v>49</v>
      </c>
      <c r="C23" s="35" t="s">
        <v>27</v>
      </c>
      <c r="D23" s="35" t="s">
        <v>28</v>
      </c>
      <c r="E23" s="5" t="s">
        <v>50</v>
      </c>
      <c r="F23" s="5" t="s">
        <v>51</v>
      </c>
      <c r="G23" s="5">
        <v>102</v>
      </c>
      <c r="H23" s="5">
        <v>2</v>
      </c>
      <c r="I23" s="5" t="s">
        <v>52</v>
      </c>
      <c r="J23" s="5">
        <v>2014</v>
      </c>
      <c r="K23" s="5" t="s">
        <v>39</v>
      </c>
      <c r="L23" s="12" t="s">
        <v>53</v>
      </c>
    </row>
    <row r="24" spans="1:12" ht="29" x14ac:dyDescent="0.35">
      <c r="A24" s="8" t="s">
        <v>54</v>
      </c>
      <c r="B24" s="7" t="s">
        <v>55</v>
      </c>
      <c r="C24" s="35" t="s">
        <v>27</v>
      </c>
      <c r="D24" s="35" t="s">
        <v>28</v>
      </c>
      <c r="E24" s="5" t="s">
        <v>56</v>
      </c>
      <c r="F24" s="5" t="s">
        <v>57</v>
      </c>
      <c r="G24" s="5">
        <v>118</v>
      </c>
      <c r="H24" s="5"/>
      <c r="I24" s="5">
        <v>106778</v>
      </c>
      <c r="J24" s="5">
        <v>2020</v>
      </c>
      <c r="K24" s="5" t="s">
        <v>46</v>
      </c>
      <c r="L24" s="12" t="s">
        <v>58</v>
      </c>
    </row>
    <row r="25" spans="1:12" ht="29" x14ac:dyDescent="0.35">
      <c r="A25" s="8" t="s">
        <v>59</v>
      </c>
      <c r="B25" s="7" t="s">
        <v>60</v>
      </c>
      <c r="C25" s="35" t="s">
        <v>27</v>
      </c>
      <c r="D25" s="35" t="s">
        <v>28</v>
      </c>
      <c r="E25" s="5" t="s">
        <v>61</v>
      </c>
      <c r="F25" s="5" t="s">
        <v>62</v>
      </c>
      <c r="G25" s="5">
        <v>128</v>
      </c>
      <c r="H25" s="5">
        <v>3</v>
      </c>
      <c r="I25" s="5" t="s">
        <v>63</v>
      </c>
      <c r="J25" s="5">
        <v>2016</v>
      </c>
      <c r="K25" s="5" t="s">
        <v>64</v>
      </c>
      <c r="L25" s="12" t="s">
        <v>65</v>
      </c>
    </row>
    <row r="26" spans="1:12" ht="29" x14ac:dyDescent="0.35">
      <c r="A26" s="8" t="s">
        <v>66</v>
      </c>
      <c r="B26" s="7" t="s">
        <v>67</v>
      </c>
      <c r="C26" s="35" t="s">
        <v>27</v>
      </c>
      <c r="D26" s="35" t="s">
        <v>28</v>
      </c>
      <c r="E26" s="5" t="s">
        <v>68</v>
      </c>
      <c r="F26" s="5" t="s">
        <v>44</v>
      </c>
      <c r="G26" s="5">
        <v>274</v>
      </c>
      <c r="H26" s="5"/>
      <c r="I26" s="5">
        <v>109737</v>
      </c>
      <c r="J26" s="5">
        <v>2022</v>
      </c>
      <c r="K26" s="5" t="s">
        <v>46</v>
      </c>
      <c r="L26" s="12" t="s">
        <v>69</v>
      </c>
    </row>
    <row r="27" spans="1:12" ht="58" x14ac:dyDescent="0.35">
      <c r="A27" s="8" t="s">
        <v>70</v>
      </c>
      <c r="B27" s="7" t="s">
        <v>71</v>
      </c>
      <c r="C27" s="35" t="s">
        <v>27</v>
      </c>
      <c r="D27" s="35" t="s">
        <v>28</v>
      </c>
      <c r="E27" s="5" t="s">
        <v>72</v>
      </c>
      <c r="F27" s="5" t="s">
        <v>44</v>
      </c>
      <c r="G27" s="5">
        <v>144</v>
      </c>
      <c r="H27" s="5">
        <v>9</v>
      </c>
      <c r="I27" s="5" t="s">
        <v>73</v>
      </c>
      <c r="J27" s="5">
        <v>2011</v>
      </c>
      <c r="K27" s="5" t="s">
        <v>46</v>
      </c>
      <c r="L27" s="12" t="s">
        <v>74</v>
      </c>
    </row>
    <row r="28" spans="1:12" ht="29" x14ac:dyDescent="0.35">
      <c r="A28" s="8" t="s">
        <v>75</v>
      </c>
      <c r="B28" s="7" t="s">
        <v>76</v>
      </c>
      <c r="C28" s="35" t="s">
        <v>27</v>
      </c>
      <c r="D28" s="35" t="s">
        <v>28</v>
      </c>
      <c r="E28" s="5" t="s">
        <v>77</v>
      </c>
      <c r="F28" s="5" t="s">
        <v>78</v>
      </c>
      <c r="G28" s="5">
        <v>20</v>
      </c>
      <c r="H28" s="5"/>
      <c r="I28" s="5" t="s">
        <v>79</v>
      </c>
      <c r="J28" s="5">
        <v>2011</v>
      </c>
      <c r="K28" s="5" t="s">
        <v>32</v>
      </c>
      <c r="L28" s="12" t="s">
        <v>80</v>
      </c>
    </row>
    <row r="29" spans="1:12" ht="29" x14ac:dyDescent="0.35">
      <c r="A29" s="8" t="s">
        <v>81</v>
      </c>
      <c r="B29" s="7" t="s">
        <v>82</v>
      </c>
      <c r="C29" s="35" t="s">
        <v>27</v>
      </c>
      <c r="D29" s="35" t="s">
        <v>28</v>
      </c>
      <c r="E29" s="5" t="s">
        <v>83</v>
      </c>
      <c r="F29" s="5" t="s">
        <v>84</v>
      </c>
      <c r="G29" s="5">
        <v>54</v>
      </c>
      <c r="H29" s="5"/>
      <c r="I29" s="5" t="s">
        <v>85</v>
      </c>
      <c r="J29" s="5">
        <v>2017</v>
      </c>
      <c r="K29" s="5" t="s">
        <v>46</v>
      </c>
      <c r="L29" s="12" t="s">
        <v>86</v>
      </c>
    </row>
    <row r="30" spans="1:12" ht="29" x14ac:dyDescent="0.35">
      <c r="A30" s="8" t="s">
        <v>87</v>
      </c>
      <c r="B30" s="7" t="s">
        <v>88</v>
      </c>
      <c r="C30" s="35" t="s">
        <v>27</v>
      </c>
      <c r="D30" s="35" t="s">
        <v>28</v>
      </c>
      <c r="E30" s="5" t="s">
        <v>89</v>
      </c>
      <c r="F30" s="5" t="s">
        <v>90</v>
      </c>
      <c r="G30" s="5">
        <v>34</v>
      </c>
      <c r="H30" s="5">
        <v>6</v>
      </c>
      <c r="I30" s="5" t="s">
        <v>91</v>
      </c>
      <c r="J30" s="5">
        <v>2011</v>
      </c>
      <c r="K30" s="5" t="s">
        <v>39</v>
      </c>
      <c r="L30" s="12" t="s">
        <v>92</v>
      </c>
    </row>
    <row r="31" spans="1:12" ht="29" x14ac:dyDescent="0.35">
      <c r="A31" s="8" t="s">
        <v>93</v>
      </c>
      <c r="B31" s="7" t="s">
        <v>94</v>
      </c>
      <c r="C31" s="35" t="s">
        <v>27</v>
      </c>
      <c r="D31" s="35" t="s">
        <v>28</v>
      </c>
      <c r="E31" s="5" t="s">
        <v>95</v>
      </c>
      <c r="F31" s="5" t="s">
        <v>96</v>
      </c>
      <c r="G31" s="5">
        <v>18</v>
      </c>
      <c r="H31" s="5">
        <v>4</v>
      </c>
      <c r="I31" s="5" t="s">
        <v>97</v>
      </c>
      <c r="J31" s="5">
        <v>2020</v>
      </c>
      <c r="K31" s="5" t="s">
        <v>46</v>
      </c>
      <c r="L31" s="12" t="s">
        <v>98</v>
      </c>
    </row>
    <row r="32" spans="1:12" ht="29" x14ac:dyDescent="0.35">
      <c r="A32" s="8" t="s">
        <v>99</v>
      </c>
      <c r="B32" s="7" t="s">
        <v>100</v>
      </c>
      <c r="C32" s="35" t="s">
        <v>27</v>
      </c>
      <c r="D32" s="35" t="s">
        <v>28</v>
      </c>
      <c r="E32" s="5" t="s">
        <v>101</v>
      </c>
      <c r="F32" s="5" t="s">
        <v>102</v>
      </c>
      <c r="G32" s="5">
        <v>10</v>
      </c>
      <c r="H32" s="5">
        <v>12</v>
      </c>
      <c r="I32" s="5" t="s">
        <v>103</v>
      </c>
      <c r="J32" s="5">
        <v>2015</v>
      </c>
      <c r="K32" s="5" t="s">
        <v>104</v>
      </c>
      <c r="L32" s="12" t="s">
        <v>105</v>
      </c>
    </row>
    <row r="33" spans="1:12" ht="43.5" x14ac:dyDescent="0.35">
      <c r="A33" s="8" t="s">
        <v>106</v>
      </c>
      <c r="B33" s="7" t="s">
        <v>107</v>
      </c>
      <c r="C33" s="35" t="s">
        <v>27</v>
      </c>
      <c r="D33" s="35" t="s">
        <v>28</v>
      </c>
      <c r="E33" s="5" t="s">
        <v>108</v>
      </c>
      <c r="F33" s="5" t="s">
        <v>96</v>
      </c>
      <c r="G33" s="5">
        <v>15</v>
      </c>
      <c r="H33" s="5">
        <v>1</v>
      </c>
      <c r="I33" s="5" t="s">
        <v>109</v>
      </c>
      <c r="J33" s="5">
        <v>2017</v>
      </c>
      <c r="K33" s="5" t="s">
        <v>46</v>
      </c>
      <c r="L33" s="12" t="s">
        <v>110</v>
      </c>
    </row>
    <row r="34" spans="1:12" ht="43.5" x14ac:dyDescent="0.35">
      <c r="A34" s="8" t="s">
        <v>111</v>
      </c>
      <c r="B34" s="7" t="s">
        <v>112</v>
      </c>
      <c r="C34" s="35" t="s">
        <v>27</v>
      </c>
      <c r="D34" s="35" t="s">
        <v>28</v>
      </c>
      <c r="E34" s="5" t="s">
        <v>113</v>
      </c>
      <c r="F34" s="5" t="s">
        <v>114</v>
      </c>
      <c r="G34" s="5">
        <v>26</v>
      </c>
      <c r="H34" s="5">
        <v>6</v>
      </c>
      <c r="I34" s="5" t="s">
        <v>115</v>
      </c>
      <c r="J34" s="5">
        <v>2012</v>
      </c>
      <c r="K34" s="5" t="s">
        <v>39</v>
      </c>
      <c r="L34" s="12" t="s">
        <v>116</v>
      </c>
    </row>
    <row r="35" spans="1:12" ht="29" x14ac:dyDescent="0.35">
      <c r="A35" s="8" t="s">
        <v>117</v>
      </c>
      <c r="B35" s="7" t="s">
        <v>118</v>
      </c>
      <c r="C35" s="35" t="s">
        <v>27</v>
      </c>
      <c r="D35" s="35" t="s">
        <v>28</v>
      </c>
      <c r="E35" s="5" t="s">
        <v>119</v>
      </c>
      <c r="F35" s="5" t="s">
        <v>120</v>
      </c>
      <c r="G35" s="5">
        <v>141</v>
      </c>
      <c r="H35" s="5">
        <v>9</v>
      </c>
      <c r="I35" s="5" t="s">
        <v>121</v>
      </c>
      <c r="J35" s="5">
        <v>2008</v>
      </c>
      <c r="K35" s="5" t="s">
        <v>46</v>
      </c>
      <c r="L35" s="12" t="s">
        <v>122</v>
      </c>
    </row>
    <row r="36" spans="1:12" ht="29" x14ac:dyDescent="0.35">
      <c r="A36" s="8" t="s">
        <v>123</v>
      </c>
      <c r="B36" s="7" t="s">
        <v>124</v>
      </c>
      <c r="C36" s="35" t="s">
        <v>27</v>
      </c>
      <c r="D36" s="35" t="s">
        <v>28</v>
      </c>
      <c r="E36" s="5" t="s">
        <v>125</v>
      </c>
      <c r="F36" s="5" t="s">
        <v>126</v>
      </c>
      <c r="G36" s="5">
        <v>63</v>
      </c>
      <c r="H36" s="5"/>
      <c r="I36" s="5" t="s">
        <v>127</v>
      </c>
      <c r="J36" s="5">
        <v>2003</v>
      </c>
      <c r="K36" s="5" t="s">
        <v>128</v>
      </c>
      <c r="L36" s="12" t="s">
        <v>129</v>
      </c>
    </row>
    <row r="37" spans="1:12" ht="43.5" x14ac:dyDescent="0.35">
      <c r="A37" s="8" t="s">
        <v>130</v>
      </c>
      <c r="B37" s="7" t="s">
        <v>131</v>
      </c>
      <c r="C37" s="35" t="s">
        <v>27</v>
      </c>
      <c r="D37" s="35" t="s">
        <v>28</v>
      </c>
      <c r="E37" s="5" t="s">
        <v>132</v>
      </c>
      <c r="F37" s="5" t="s">
        <v>44</v>
      </c>
      <c r="G37" s="5">
        <v>141</v>
      </c>
      <c r="H37" s="5">
        <v>3</v>
      </c>
      <c r="I37" s="5" t="s">
        <v>133</v>
      </c>
      <c r="J37" s="5">
        <v>2008</v>
      </c>
      <c r="K37" s="5" t="s">
        <v>46</v>
      </c>
      <c r="L37" s="12" t="s">
        <v>134</v>
      </c>
    </row>
    <row r="38" spans="1:12" ht="29" x14ac:dyDescent="0.35">
      <c r="A38" s="8" t="s">
        <v>135</v>
      </c>
      <c r="B38" s="7" t="s">
        <v>136</v>
      </c>
      <c r="C38" s="35" t="s">
        <v>27</v>
      </c>
      <c r="D38" s="35" t="s">
        <v>28</v>
      </c>
      <c r="E38" s="5" t="s">
        <v>137</v>
      </c>
      <c r="F38" s="5" t="s">
        <v>138</v>
      </c>
      <c r="G38" s="5">
        <v>24</v>
      </c>
      <c r="H38" s="5"/>
      <c r="I38" s="5" t="s">
        <v>139</v>
      </c>
      <c r="J38" s="5">
        <v>2009</v>
      </c>
      <c r="K38" s="5" t="s">
        <v>32</v>
      </c>
      <c r="L38" s="12" t="s">
        <v>140</v>
      </c>
    </row>
    <row r="39" spans="1:12" ht="29" x14ac:dyDescent="0.35">
      <c r="A39" s="8" t="s">
        <v>141</v>
      </c>
      <c r="B39" s="7" t="s">
        <v>142</v>
      </c>
      <c r="C39" s="35" t="s">
        <v>27</v>
      </c>
      <c r="D39" s="35" t="s">
        <v>28</v>
      </c>
      <c r="E39" s="5" t="s">
        <v>143</v>
      </c>
      <c r="F39" s="5" t="s">
        <v>144</v>
      </c>
      <c r="G39" s="5">
        <v>6</v>
      </c>
      <c r="H39" s="5">
        <v>8</v>
      </c>
      <c r="I39" s="5" t="s">
        <v>145</v>
      </c>
      <c r="J39" s="5">
        <v>2011</v>
      </c>
      <c r="K39" s="5" t="s">
        <v>146</v>
      </c>
      <c r="L39" s="12" t="s">
        <v>147</v>
      </c>
    </row>
    <row r="40" spans="1:12" ht="29" x14ac:dyDescent="0.35">
      <c r="A40" s="8" t="s">
        <v>148</v>
      </c>
      <c r="B40" s="7" t="s">
        <v>149</v>
      </c>
      <c r="C40" s="35" t="s">
        <v>27</v>
      </c>
      <c r="D40" s="35" t="s">
        <v>28</v>
      </c>
      <c r="E40" s="5" t="s">
        <v>150</v>
      </c>
      <c r="F40" s="5" t="s">
        <v>57</v>
      </c>
      <c r="G40" s="5">
        <v>121</v>
      </c>
      <c r="H40" s="5"/>
      <c r="I40" s="5">
        <v>107050</v>
      </c>
      <c r="J40" s="5">
        <v>2021</v>
      </c>
      <c r="K40" s="5" t="s">
        <v>46</v>
      </c>
      <c r="L40" s="12" t="s">
        <v>151</v>
      </c>
    </row>
    <row r="41" spans="1:12" ht="29" x14ac:dyDescent="0.35">
      <c r="A41" s="8" t="s">
        <v>152</v>
      </c>
      <c r="B41" s="7" t="s">
        <v>153</v>
      </c>
      <c r="C41" s="35" t="s">
        <v>27</v>
      </c>
      <c r="D41" s="35" t="s">
        <v>28</v>
      </c>
      <c r="E41" s="5" t="s">
        <v>154</v>
      </c>
      <c r="F41" s="5" t="s">
        <v>155</v>
      </c>
      <c r="G41" s="5">
        <v>76</v>
      </c>
      <c r="H41" s="5"/>
      <c r="I41" s="5" t="s">
        <v>156</v>
      </c>
      <c r="J41" s="5">
        <v>2011</v>
      </c>
      <c r="K41" s="5" t="s">
        <v>32</v>
      </c>
      <c r="L41" s="12" t="s">
        <v>157</v>
      </c>
    </row>
    <row r="42" spans="1:12" ht="43.5" x14ac:dyDescent="0.35">
      <c r="A42" s="8" t="s">
        <v>158</v>
      </c>
      <c r="B42" s="7" t="s">
        <v>159</v>
      </c>
      <c r="C42" s="35" t="s">
        <v>27</v>
      </c>
      <c r="D42" s="35" t="s">
        <v>28</v>
      </c>
      <c r="E42" s="5" t="s">
        <v>160</v>
      </c>
      <c r="F42" s="5" t="s">
        <v>161</v>
      </c>
      <c r="G42" s="5"/>
      <c r="H42" s="5"/>
      <c r="I42" s="5">
        <v>361</v>
      </c>
      <c r="J42" s="5">
        <v>2009</v>
      </c>
      <c r="K42" s="5"/>
      <c r="L42" s="12" t="s">
        <v>162</v>
      </c>
    </row>
    <row r="43" spans="1:12" ht="29" x14ac:dyDescent="0.35">
      <c r="A43" s="8" t="s">
        <v>163</v>
      </c>
      <c r="B43" s="7" t="s">
        <v>164</v>
      </c>
      <c r="C43" s="35" t="s">
        <v>27</v>
      </c>
      <c r="D43" s="35" t="s">
        <v>28</v>
      </c>
      <c r="E43" s="5" t="s">
        <v>165</v>
      </c>
      <c r="F43" s="5" t="s">
        <v>78</v>
      </c>
      <c r="G43" s="5">
        <v>17</v>
      </c>
      <c r="H43" s="5"/>
      <c r="I43" s="5" t="s">
        <v>166</v>
      </c>
      <c r="J43" s="5">
        <v>2008</v>
      </c>
      <c r="K43" s="5" t="s">
        <v>32</v>
      </c>
      <c r="L43" s="12" t="s">
        <v>167</v>
      </c>
    </row>
    <row r="44" spans="1:12" ht="29" x14ac:dyDescent="0.35">
      <c r="A44" s="8" t="s">
        <v>168</v>
      </c>
      <c r="B44" s="7" t="s">
        <v>169</v>
      </c>
      <c r="C44" s="35" t="s">
        <v>27</v>
      </c>
      <c r="D44" s="35" t="s">
        <v>28</v>
      </c>
      <c r="E44" s="5" t="s">
        <v>170</v>
      </c>
      <c r="F44" s="5" t="s">
        <v>171</v>
      </c>
      <c r="G44" s="5">
        <v>22</v>
      </c>
      <c r="H44" s="5"/>
      <c r="I44" s="5"/>
      <c r="J44" s="5">
        <v>2022</v>
      </c>
      <c r="K44" s="5" t="s">
        <v>128</v>
      </c>
      <c r="L44" s="12" t="s">
        <v>172</v>
      </c>
    </row>
    <row r="45" spans="1:12" ht="43.5" x14ac:dyDescent="0.35">
      <c r="A45" s="8" t="s">
        <v>173</v>
      </c>
      <c r="B45" s="7" t="s">
        <v>174</v>
      </c>
      <c r="C45" s="35" t="s">
        <v>27</v>
      </c>
      <c r="D45" s="35" t="s">
        <v>28</v>
      </c>
      <c r="E45" s="5" t="s">
        <v>175</v>
      </c>
      <c r="F45" s="5" t="s">
        <v>176</v>
      </c>
      <c r="G45" s="5">
        <v>72</v>
      </c>
      <c r="H45" s="5">
        <v>8</v>
      </c>
      <c r="I45" s="5" t="s">
        <v>177</v>
      </c>
      <c r="J45" s="5">
        <v>2017</v>
      </c>
      <c r="K45" s="5" t="s">
        <v>178</v>
      </c>
      <c r="L45" s="12" t="s">
        <v>179</v>
      </c>
    </row>
    <row r="46" spans="1:12" ht="58" x14ac:dyDescent="0.35">
      <c r="A46" s="8" t="s">
        <v>180</v>
      </c>
      <c r="B46" s="7" t="s">
        <v>181</v>
      </c>
      <c r="C46" s="35" t="s">
        <v>27</v>
      </c>
      <c r="D46" s="35" t="s">
        <v>28</v>
      </c>
      <c r="E46" s="5" t="s">
        <v>182</v>
      </c>
      <c r="F46" s="5" t="s">
        <v>96</v>
      </c>
      <c r="G46" s="5">
        <v>19</v>
      </c>
      <c r="H46" s="5">
        <v>2</v>
      </c>
      <c r="I46" s="5" t="s">
        <v>183</v>
      </c>
      <c r="J46" s="5">
        <v>2021</v>
      </c>
      <c r="K46" s="5" t="s">
        <v>46</v>
      </c>
      <c r="L46" s="12" t="s">
        <v>184</v>
      </c>
    </row>
    <row r="47" spans="1:12" ht="29" x14ac:dyDescent="0.35">
      <c r="A47" s="8" t="s">
        <v>185</v>
      </c>
      <c r="B47" s="7" t="s">
        <v>186</v>
      </c>
      <c r="C47" s="35" t="s">
        <v>27</v>
      </c>
      <c r="D47" s="35" t="s">
        <v>28</v>
      </c>
      <c r="E47" s="5" t="s">
        <v>187</v>
      </c>
      <c r="F47" s="5" t="s">
        <v>188</v>
      </c>
      <c r="G47" s="5"/>
      <c r="H47" s="5"/>
      <c r="I47" s="5" t="s">
        <v>189</v>
      </c>
      <c r="J47" s="5">
        <v>2003</v>
      </c>
      <c r="K47" s="5" t="s">
        <v>32</v>
      </c>
      <c r="L47" s="12" t="s">
        <v>190</v>
      </c>
    </row>
    <row r="48" spans="1:12" ht="29" x14ac:dyDescent="0.35">
      <c r="A48" s="8" t="s">
        <v>191</v>
      </c>
      <c r="B48" s="7" t="s">
        <v>192</v>
      </c>
      <c r="C48" s="35" t="s">
        <v>27</v>
      </c>
      <c r="D48" s="35" t="s">
        <v>28</v>
      </c>
      <c r="E48" s="5" t="s">
        <v>193</v>
      </c>
      <c r="F48" s="5" t="s">
        <v>78</v>
      </c>
      <c r="G48" s="5">
        <v>17</v>
      </c>
      <c r="H48" s="5"/>
      <c r="I48" s="5" t="s">
        <v>194</v>
      </c>
      <c r="J48" s="5">
        <v>2008</v>
      </c>
      <c r="K48" s="5" t="s">
        <v>32</v>
      </c>
      <c r="L48" s="12" t="s">
        <v>195</v>
      </c>
    </row>
    <row r="49" spans="1:12" ht="58" x14ac:dyDescent="0.35">
      <c r="A49" s="8" t="s">
        <v>196</v>
      </c>
      <c r="B49" s="7" t="s">
        <v>197</v>
      </c>
      <c r="C49" s="35" t="s">
        <v>27</v>
      </c>
      <c r="D49" s="35" t="s">
        <v>28</v>
      </c>
      <c r="E49" s="5" t="s">
        <v>198</v>
      </c>
      <c r="F49" s="5" t="s">
        <v>199</v>
      </c>
      <c r="G49" s="5">
        <v>313</v>
      </c>
      <c r="H49" s="5"/>
      <c r="I49" s="5">
        <v>107380</v>
      </c>
      <c r="J49" s="5">
        <v>2021</v>
      </c>
      <c r="K49" s="5" t="s">
        <v>46</v>
      </c>
      <c r="L49" s="12" t="s">
        <v>200</v>
      </c>
    </row>
    <row r="50" spans="1:12" x14ac:dyDescent="0.35">
      <c r="A50" s="8" t="s">
        <v>201</v>
      </c>
      <c r="B50" s="7" t="s">
        <v>202</v>
      </c>
      <c r="C50" s="35" t="s">
        <v>27</v>
      </c>
      <c r="D50" s="35" t="s">
        <v>28</v>
      </c>
      <c r="E50" s="5" t="s">
        <v>203</v>
      </c>
      <c r="F50" s="5" t="s">
        <v>204</v>
      </c>
      <c r="G50" s="5">
        <v>18</v>
      </c>
      <c r="H50" s="5"/>
      <c r="I50" s="5" t="s">
        <v>205</v>
      </c>
      <c r="J50" s="5">
        <v>2013</v>
      </c>
      <c r="K50" s="5" t="s">
        <v>46</v>
      </c>
      <c r="L50" s="12" t="s">
        <v>206</v>
      </c>
    </row>
    <row r="51" spans="1:12" ht="29" x14ac:dyDescent="0.35">
      <c r="A51" s="8" t="s">
        <v>207</v>
      </c>
      <c r="B51" s="7" t="s">
        <v>208</v>
      </c>
      <c r="C51" s="35" t="s">
        <v>27</v>
      </c>
      <c r="D51" s="35" t="s">
        <v>28</v>
      </c>
      <c r="E51" s="5" t="s">
        <v>209</v>
      </c>
      <c r="F51" s="5" t="s">
        <v>96</v>
      </c>
      <c r="G51" s="5">
        <v>15</v>
      </c>
      <c r="H51" s="5">
        <v>1</v>
      </c>
      <c r="I51" s="6">
        <v>44994</v>
      </c>
      <c r="J51" s="5">
        <v>2017</v>
      </c>
      <c r="K51" s="5" t="s">
        <v>46</v>
      </c>
      <c r="L51" s="12" t="s">
        <v>210</v>
      </c>
    </row>
    <row r="52" spans="1:12" ht="29" x14ac:dyDescent="0.35">
      <c r="A52" s="8" t="s">
        <v>211</v>
      </c>
      <c r="B52" s="7" t="s">
        <v>212</v>
      </c>
      <c r="C52" s="35" t="s">
        <v>27</v>
      </c>
      <c r="D52" s="35" t="s">
        <v>28</v>
      </c>
      <c r="E52" s="5" t="s">
        <v>213</v>
      </c>
      <c r="F52" s="5" t="s">
        <v>214</v>
      </c>
      <c r="G52" s="5">
        <v>128</v>
      </c>
      <c r="H52" s="5">
        <v>11</v>
      </c>
      <c r="I52" s="5" t="s">
        <v>215</v>
      </c>
      <c r="J52" s="5">
        <v>2019</v>
      </c>
      <c r="K52" s="5" t="s">
        <v>39</v>
      </c>
      <c r="L52" s="12" t="s">
        <v>216</v>
      </c>
    </row>
    <row r="53" spans="1:12" ht="43.5" x14ac:dyDescent="0.35">
      <c r="A53" s="8" t="s">
        <v>217</v>
      </c>
      <c r="B53" s="7" t="s">
        <v>218</v>
      </c>
      <c r="C53" s="35" t="s">
        <v>27</v>
      </c>
      <c r="D53" s="35" t="s">
        <v>28</v>
      </c>
      <c r="E53" s="5" t="s">
        <v>219</v>
      </c>
      <c r="F53" s="5" t="s">
        <v>220</v>
      </c>
      <c r="G53" s="5">
        <v>16</v>
      </c>
      <c r="H53" s="5">
        <v>2</v>
      </c>
      <c r="I53" s="5" t="s">
        <v>221</v>
      </c>
      <c r="J53" s="5">
        <v>2018</v>
      </c>
      <c r="K53" s="5" t="s">
        <v>46</v>
      </c>
      <c r="L53" s="12" t="s">
        <v>222</v>
      </c>
    </row>
    <row r="54" spans="1:12" x14ac:dyDescent="0.35">
      <c r="A54" s="8" t="s">
        <v>223</v>
      </c>
      <c r="B54" s="7" t="s">
        <v>224</v>
      </c>
      <c r="C54" s="35" t="s">
        <v>27</v>
      </c>
      <c r="D54" s="35" t="s">
        <v>28</v>
      </c>
      <c r="E54" s="5" t="s">
        <v>225</v>
      </c>
      <c r="F54" s="5" t="s">
        <v>44</v>
      </c>
      <c r="G54" s="5">
        <v>188</v>
      </c>
      <c r="H54" s="5"/>
      <c r="I54" s="5" t="s">
        <v>226</v>
      </c>
      <c r="J54" s="5">
        <v>2015</v>
      </c>
      <c r="K54" s="5" t="s">
        <v>46</v>
      </c>
      <c r="L54" s="12" t="s">
        <v>227</v>
      </c>
    </row>
    <row r="55" spans="1:12" ht="29" x14ac:dyDescent="0.35">
      <c r="A55" s="8" t="s">
        <v>228</v>
      </c>
      <c r="B55" s="7" t="s">
        <v>229</v>
      </c>
      <c r="C55" s="35" t="s">
        <v>27</v>
      </c>
      <c r="D55" s="35" t="s">
        <v>28</v>
      </c>
      <c r="E55" s="5" t="s">
        <v>230</v>
      </c>
      <c r="F55" s="5" t="s">
        <v>44</v>
      </c>
      <c r="G55" s="5">
        <v>266</v>
      </c>
      <c r="H55" s="5"/>
      <c r="I55" s="5">
        <v>109433</v>
      </c>
      <c r="J55" s="5">
        <v>2022</v>
      </c>
      <c r="K55" s="5" t="s">
        <v>46</v>
      </c>
      <c r="L55" s="12" t="s">
        <v>231</v>
      </c>
    </row>
    <row r="56" spans="1:12" ht="29" x14ac:dyDescent="0.35">
      <c r="A56" s="8" t="s">
        <v>232</v>
      </c>
      <c r="B56" s="7" t="s">
        <v>233</v>
      </c>
      <c r="C56" s="35" t="s">
        <v>27</v>
      </c>
      <c r="D56" s="35" t="s">
        <v>28</v>
      </c>
      <c r="E56" s="5" t="s">
        <v>234</v>
      </c>
      <c r="F56" s="5" t="s">
        <v>171</v>
      </c>
      <c r="G56" s="5">
        <v>18</v>
      </c>
      <c r="H56" s="5"/>
      <c r="I56" s="5"/>
      <c r="J56" s="5">
        <v>2018</v>
      </c>
      <c r="K56" s="5" t="s">
        <v>128</v>
      </c>
      <c r="L56" s="12" t="s">
        <v>235</v>
      </c>
    </row>
    <row r="57" spans="1:12" ht="29" x14ac:dyDescent="0.35">
      <c r="A57" s="8" t="s">
        <v>236</v>
      </c>
      <c r="B57" s="7" t="s">
        <v>237</v>
      </c>
      <c r="C57" s="35" t="s">
        <v>27</v>
      </c>
      <c r="D57" s="35" t="s">
        <v>28</v>
      </c>
      <c r="E57" s="5" t="s">
        <v>238</v>
      </c>
      <c r="F57" s="5" t="s">
        <v>239</v>
      </c>
      <c r="G57" s="5">
        <v>10</v>
      </c>
      <c r="H57" s="5"/>
      <c r="I57" s="5" t="s">
        <v>240</v>
      </c>
      <c r="J57" s="5">
        <v>2001</v>
      </c>
      <c r="K57" s="5" t="s">
        <v>32</v>
      </c>
      <c r="L57" s="12" t="s">
        <v>636</v>
      </c>
    </row>
    <row r="58" spans="1:12" ht="29" x14ac:dyDescent="0.35">
      <c r="A58" s="8" t="s">
        <v>241</v>
      </c>
      <c r="B58" s="7" t="s">
        <v>242</v>
      </c>
      <c r="C58" s="35" t="s">
        <v>27</v>
      </c>
      <c r="D58" s="35" t="s">
        <v>28</v>
      </c>
      <c r="E58" s="5" t="s">
        <v>243</v>
      </c>
      <c r="F58" s="5" t="s">
        <v>244</v>
      </c>
      <c r="G58" s="5">
        <v>18</v>
      </c>
      <c r="H58" s="5">
        <v>4</v>
      </c>
      <c r="I58" s="5" t="s">
        <v>245</v>
      </c>
      <c r="J58" s="5">
        <v>2017</v>
      </c>
      <c r="K58" s="5" t="s">
        <v>246</v>
      </c>
      <c r="L58" s="12" t="s">
        <v>247</v>
      </c>
    </row>
    <row r="59" spans="1:12" ht="64" customHeight="1" x14ac:dyDescent="0.35">
      <c r="A59" s="8" t="s">
        <v>248</v>
      </c>
      <c r="B59" s="7" t="s">
        <v>249</v>
      </c>
      <c r="C59" s="35" t="s">
        <v>27</v>
      </c>
      <c r="D59" s="35" t="s">
        <v>28</v>
      </c>
      <c r="E59" s="5" t="s">
        <v>250</v>
      </c>
      <c r="F59" s="5"/>
      <c r="G59" s="5"/>
      <c r="H59" s="5"/>
      <c r="I59" s="5"/>
      <c r="J59" s="5">
        <v>2016</v>
      </c>
      <c r="K59" s="5" t="s">
        <v>251</v>
      </c>
      <c r="L59" s="12" t="s">
        <v>252</v>
      </c>
    </row>
    <row r="60" spans="1:12" ht="67" customHeight="1" x14ac:dyDescent="0.35">
      <c r="A60" s="8" t="s">
        <v>253</v>
      </c>
      <c r="B60" s="7" t="s">
        <v>254</v>
      </c>
      <c r="C60" s="35" t="s">
        <v>27</v>
      </c>
      <c r="D60" s="35" t="s">
        <v>28</v>
      </c>
      <c r="E60" s="5" t="s">
        <v>255</v>
      </c>
      <c r="F60" s="5" t="s">
        <v>44</v>
      </c>
      <c r="G60" s="5">
        <v>259</v>
      </c>
      <c r="H60" s="5"/>
      <c r="I60" s="5">
        <v>109173</v>
      </c>
      <c r="J60" s="5">
        <v>2021</v>
      </c>
      <c r="K60" s="5" t="s">
        <v>46</v>
      </c>
      <c r="L60" s="12" t="s">
        <v>256</v>
      </c>
    </row>
    <row r="61" spans="1:12" ht="29" x14ac:dyDescent="0.35">
      <c r="A61" s="8" t="s">
        <v>257</v>
      </c>
      <c r="B61" s="7" t="s">
        <v>258</v>
      </c>
      <c r="C61" s="35" t="s">
        <v>27</v>
      </c>
      <c r="D61" s="35" t="s">
        <v>28</v>
      </c>
      <c r="E61" s="5" t="s">
        <v>259</v>
      </c>
      <c r="F61" s="5" t="s">
        <v>260</v>
      </c>
      <c r="G61" s="5">
        <v>38</v>
      </c>
      <c r="H61" s="5">
        <v>2</v>
      </c>
      <c r="I61" s="5" t="s">
        <v>261</v>
      </c>
      <c r="J61" s="5">
        <v>2006</v>
      </c>
      <c r="K61" s="5" t="s">
        <v>39</v>
      </c>
      <c r="L61" s="12" t="s">
        <v>262</v>
      </c>
    </row>
    <row r="62" spans="1:12" ht="29" x14ac:dyDescent="0.35">
      <c r="A62" s="8" t="s">
        <v>263</v>
      </c>
      <c r="B62" s="7" t="s">
        <v>264</v>
      </c>
      <c r="C62" s="35" t="s">
        <v>27</v>
      </c>
      <c r="D62" s="35" t="s">
        <v>28</v>
      </c>
      <c r="E62" s="5" t="s">
        <v>265</v>
      </c>
      <c r="F62" s="5" t="s">
        <v>266</v>
      </c>
      <c r="G62" s="5">
        <v>404</v>
      </c>
      <c r="H62" s="5">
        <v>6773</v>
      </c>
      <c r="I62" s="5" t="s">
        <v>267</v>
      </c>
      <c r="J62" s="5">
        <v>2000</v>
      </c>
      <c r="K62" s="5" t="s">
        <v>268</v>
      </c>
      <c r="L62" s="12" t="s">
        <v>269</v>
      </c>
    </row>
    <row r="63" spans="1:12" ht="29" x14ac:dyDescent="0.35">
      <c r="A63" s="8" t="s">
        <v>270</v>
      </c>
      <c r="B63" s="7" t="s">
        <v>271</v>
      </c>
      <c r="C63" s="35" t="s">
        <v>27</v>
      </c>
      <c r="D63" s="35" t="s">
        <v>28</v>
      </c>
      <c r="E63" s="5" t="s">
        <v>272</v>
      </c>
      <c r="F63" s="5" t="s">
        <v>273</v>
      </c>
      <c r="G63" s="5">
        <v>45</v>
      </c>
      <c r="H63" s="5">
        <v>1</v>
      </c>
      <c r="I63" s="5" t="s">
        <v>274</v>
      </c>
      <c r="J63" s="5">
        <v>2011</v>
      </c>
      <c r="K63" s="5" t="s">
        <v>275</v>
      </c>
      <c r="L63" s="12" t="s">
        <v>276</v>
      </c>
    </row>
    <row r="64" spans="1:12" ht="29" x14ac:dyDescent="0.35">
      <c r="A64" s="8" t="s">
        <v>277</v>
      </c>
      <c r="B64" s="7" t="s">
        <v>278</v>
      </c>
      <c r="C64" s="35" t="s">
        <v>27</v>
      </c>
      <c r="D64" s="35" t="s">
        <v>28</v>
      </c>
      <c r="E64" s="5" t="s">
        <v>279</v>
      </c>
      <c r="F64" s="5" t="s">
        <v>280</v>
      </c>
      <c r="G64" s="5">
        <v>97</v>
      </c>
      <c r="H64" s="5">
        <v>1</v>
      </c>
      <c r="I64" s="5" t="s">
        <v>281</v>
      </c>
      <c r="J64" s="5">
        <v>2016</v>
      </c>
      <c r="K64" s="5" t="s">
        <v>282</v>
      </c>
      <c r="L64" s="12" t="s">
        <v>283</v>
      </c>
    </row>
    <row r="65" spans="1:12" ht="29" x14ac:dyDescent="0.35">
      <c r="A65" s="8" t="s">
        <v>284</v>
      </c>
      <c r="B65" s="7" t="s">
        <v>285</v>
      </c>
      <c r="C65" s="35" t="s">
        <v>27</v>
      </c>
      <c r="D65" s="35" t="s">
        <v>28</v>
      </c>
      <c r="E65" s="5" t="s">
        <v>286</v>
      </c>
      <c r="F65" s="5" t="s">
        <v>287</v>
      </c>
      <c r="G65" s="5">
        <v>15</v>
      </c>
      <c r="H65" s="5"/>
      <c r="I65" s="5" t="s">
        <v>288</v>
      </c>
      <c r="J65" s="5">
        <v>2004</v>
      </c>
      <c r="K65" s="5" t="s">
        <v>289</v>
      </c>
      <c r="L65" s="12" t="s">
        <v>290</v>
      </c>
    </row>
    <row r="66" spans="1:12" ht="58" x14ac:dyDescent="0.35">
      <c r="A66" s="8" t="s">
        <v>291</v>
      </c>
      <c r="B66" s="7" t="s">
        <v>292</v>
      </c>
      <c r="C66" s="35" t="s">
        <v>27</v>
      </c>
      <c r="D66" s="35" t="s">
        <v>28</v>
      </c>
      <c r="E66" s="5" t="s">
        <v>293</v>
      </c>
      <c r="F66" s="5" t="s">
        <v>294</v>
      </c>
      <c r="G66" s="5">
        <v>39</v>
      </c>
      <c r="H66" s="5">
        <v>4</v>
      </c>
      <c r="I66" s="5" t="s">
        <v>295</v>
      </c>
      <c r="J66" s="5">
        <v>2012</v>
      </c>
      <c r="K66" s="5" t="s">
        <v>296</v>
      </c>
      <c r="L66" s="12" t="s">
        <v>297</v>
      </c>
    </row>
    <row r="67" spans="1:12" ht="29" x14ac:dyDescent="0.35">
      <c r="A67" s="8" t="s">
        <v>298</v>
      </c>
      <c r="B67" s="7" t="s">
        <v>299</v>
      </c>
      <c r="C67" s="35" t="s">
        <v>27</v>
      </c>
      <c r="D67" s="35" t="s">
        <v>28</v>
      </c>
      <c r="E67" s="5" t="s">
        <v>300</v>
      </c>
      <c r="F67" s="5" t="s">
        <v>301</v>
      </c>
      <c r="G67" s="5">
        <v>6</v>
      </c>
      <c r="H67" s="5">
        <v>2</v>
      </c>
      <c r="I67" s="5" t="s">
        <v>302</v>
      </c>
      <c r="J67" s="5">
        <v>2013</v>
      </c>
      <c r="K67" s="5" t="s">
        <v>303</v>
      </c>
      <c r="L67" s="12" t="s">
        <v>304</v>
      </c>
    </row>
    <row r="68" spans="1:12" ht="29" x14ac:dyDescent="0.35">
      <c r="A68" s="8" t="s">
        <v>305</v>
      </c>
      <c r="B68" s="7" t="s">
        <v>306</v>
      </c>
      <c r="C68" s="35" t="s">
        <v>27</v>
      </c>
      <c r="D68" s="35" t="s">
        <v>28</v>
      </c>
      <c r="E68" s="5" t="s">
        <v>307</v>
      </c>
      <c r="F68" s="5" t="s">
        <v>308</v>
      </c>
      <c r="G68" s="5">
        <v>18</v>
      </c>
      <c r="H68" s="5">
        <v>1</v>
      </c>
      <c r="I68" s="5"/>
      <c r="J68" s="5">
        <v>2018</v>
      </c>
      <c r="K68" s="5" t="s">
        <v>128</v>
      </c>
      <c r="L68" s="12" t="s">
        <v>235</v>
      </c>
    </row>
    <row r="69" spans="1:12" x14ac:dyDescent="0.35">
      <c r="A69" s="8" t="s">
        <v>309</v>
      </c>
      <c r="B69" s="7" t="s">
        <v>310</v>
      </c>
      <c r="C69" s="35" t="s">
        <v>27</v>
      </c>
      <c r="D69" s="35" t="s">
        <v>28</v>
      </c>
      <c r="E69" s="5" t="s">
        <v>311</v>
      </c>
      <c r="F69" s="5" t="s">
        <v>37</v>
      </c>
      <c r="G69" s="5">
        <v>49</v>
      </c>
      <c r="H69" s="5">
        <v>3</v>
      </c>
      <c r="I69" s="5" t="s">
        <v>312</v>
      </c>
      <c r="J69" s="5">
        <v>2017</v>
      </c>
      <c r="K69" s="5" t="s">
        <v>39</v>
      </c>
      <c r="L69" s="12" t="s">
        <v>313</v>
      </c>
    </row>
    <row r="70" spans="1:12" ht="72.5" x14ac:dyDescent="0.35">
      <c r="A70" s="8" t="s">
        <v>314</v>
      </c>
      <c r="B70" s="7" t="s">
        <v>315</v>
      </c>
      <c r="C70" s="35" t="s">
        <v>27</v>
      </c>
      <c r="D70" s="35" t="s">
        <v>28</v>
      </c>
      <c r="E70" s="5" t="s">
        <v>316</v>
      </c>
      <c r="F70" s="5" t="s">
        <v>317</v>
      </c>
      <c r="G70" s="5"/>
      <c r="H70" s="5"/>
      <c r="I70" s="5" t="s">
        <v>318</v>
      </c>
      <c r="J70" s="5">
        <v>2002</v>
      </c>
      <c r="K70" s="5" t="s">
        <v>319</v>
      </c>
      <c r="L70" s="12" t="s">
        <v>320</v>
      </c>
    </row>
    <row r="71" spans="1:12" ht="29" x14ac:dyDescent="0.35">
      <c r="A71" s="8" t="s">
        <v>321</v>
      </c>
      <c r="B71" s="7" t="s">
        <v>322</v>
      </c>
      <c r="C71" s="35" t="s">
        <v>27</v>
      </c>
      <c r="D71" s="35" t="s">
        <v>28</v>
      </c>
      <c r="E71" s="5" t="s">
        <v>77</v>
      </c>
      <c r="F71" s="5" t="s">
        <v>144</v>
      </c>
      <c r="G71" s="5">
        <v>11</v>
      </c>
      <c r="H71" s="5">
        <v>1</v>
      </c>
      <c r="I71" s="5" t="s">
        <v>323</v>
      </c>
      <c r="J71" s="5">
        <v>2016</v>
      </c>
      <c r="K71" s="5" t="s">
        <v>104</v>
      </c>
      <c r="L71" s="12" t="s">
        <v>324</v>
      </c>
    </row>
    <row r="72" spans="1:12" ht="43.5" x14ac:dyDescent="0.35">
      <c r="A72" s="8" t="s">
        <v>325</v>
      </c>
      <c r="B72" s="7" t="s">
        <v>326</v>
      </c>
      <c r="C72" s="35" t="s">
        <v>27</v>
      </c>
      <c r="D72" s="35" t="s">
        <v>28</v>
      </c>
      <c r="E72" s="5" t="s">
        <v>327</v>
      </c>
      <c r="F72" s="5" t="s">
        <v>328</v>
      </c>
      <c r="G72" s="5"/>
      <c r="H72" s="5"/>
      <c r="I72" s="5"/>
      <c r="J72" s="5"/>
      <c r="K72" s="5" t="s">
        <v>329</v>
      </c>
      <c r="L72" s="12" t="s">
        <v>330</v>
      </c>
    </row>
    <row r="73" spans="1:12" ht="29" x14ac:dyDescent="0.35">
      <c r="A73" s="8" t="s">
        <v>331</v>
      </c>
      <c r="B73" s="7" t="s">
        <v>332</v>
      </c>
      <c r="C73" s="35" t="s">
        <v>27</v>
      </c>
      <c r="D73" s="35" t="s">
        <v>28</v>
      </c>
      <c r="E73" s="5" t="s">
        <v>333</v>
      </c>
      <c r="F73" s="5" t="s">
        <v>334</v>
      </c>
      <c r="G73" s="5">
        <v>14</v>
      </c>
      <c r="H73" s="5">
        <v>6</v>
      </c>
      <c r="I73" s="5" t="s">
        <v>335</v>
      </c>
      <c r="J73" s="5">
        <v>2011</v>
      </c>
      <c r="K73" s="5" t="s">
        <v>39</v>
      </c>
      <c r="L73" s="12" t="s">
        <v>336</v>
      </c>
    </row>
    <row r="74" spans="1:12" ht="22" customHeight="1" x14ac:dyDescent="0.35">
      <c r="A74" s="8" t="s">
        <v>337</v>
      </c>
      <c r="B74" s="7" t="s">
        <v>338</v>
      </c>
      <c r="C74" s="35" t="s">
        <v>27</v>
      </c>
      <c r="D74" s="35" t="s">
        <v>28</v>
      </c>
      <c r="E74" s="5" t="s">
        <v>339</v>
      </c>
      <c r="F74" s="5" t="s">
        <v>340</v>
      </c>
      <c r="G74" s="5">
        <v>6</v>
      </c>
      <c r="H74" s="5"/>
      <c r="I74" s="5">
        <v>1041268</v>
      </c>
      <c r="J74" s="5">
        <v>2023</v>
      </c>
      <c r="K74" s="5" t="s">
        <v>341</v>
      </c>
      <c r="L74" s="12" t="s">
        <v>342</v>
      </c>
    </row>
    <row r="75" spans="1:12" ht="29" x14ac:dyDescent="0.35">
      <c r="A75" s="8" t="s">
        <v>343</v>
      </c>
      <c r="B75" s="7" t="s">
        <v>344</v>
      </c>
      <c r="C75" s="35" t="s">
        <v>27</v>
      </c>
      <c r="D75" s="35" t="s">
        <v>28</v>
      </c>
      <c r="E75" s="5" t="s">
        <v>345</v>
      </c>
      <c r="F75" s="5" t="s">
        <v>78</v>
      </c>
      <c r="G75" s="5">
        <v>22</v>
      </c>
      <c r="H75" s="5"/>
      <c r="I75" s="5" t="s">
        <v>346</v>
      </c>
      <c r="J75" s="5">
        <v>2013</v>
      </c>
      <c r="K75" s="5" t="s">
        <v>32</v>
      </c>
      <c r="L75" s="12" t="s">
        <v>347</v>
      </c>
    </row>
    <row r="76" spans="1:12" ht="29" x14ac:dyDescent="0.35">
      <c r="A76" s="8" t="s">
        <v>348</v>
      </c>
      <c r="B76" s="7" t="s">
        <v>349</v>
      </c>
      <c r="C76" s="35" t="s">
        <v>27</v>
      </c>
      <c r="D76" s="35" t="s">
        <v>28</v>
      </c>
      <c r="E76" s="5" t="s">
        <v>350</v>
      </c>
      <c r="F76" s="5" t="s">
        <v>351</v>
      </c>
      <c r="G76" s="5"/>
      <c r="H76" s="5"/>
      <c r="I76" s="5" t="s">
        <v>352</v>
      </c>
      <c r="J76" s="5">
        <v>2003</v>
      </c>
      <c r="K76" s="5" t="s">
        <v>353</v>
      </c>
      <c r="L76" s="12" t="s">
        <v>354</v>
      </c>
    </row>
    <row r="77" spans="1:12" ht="43.5" x14ac:dyDescent="0.35">
      <c r="A77" s="8" t="s">
        <v>355</v>
      </c>
      <c r="B77" s="7" t="s">
        <v>356</v>
      </c>
      <c r="C77" s="35" t="s">
        <v>27</v>
      </c>
      <c r="D77" s="35" t="s">
        <v>28</v>
      </c>
      <c r="E77" s="5" t="s">
        <v>357</v>
      </c>
      <c r="F77" s="5" t="s">
        <v>358</v>
      </c>
      <c r="G77" s="5">
        <v>105</v>
      </c>
      <c r="H77" s="5">
        <v>2</v>
      </c>
      <c r="I77" s="5" t="s">
        <v>359</v>
      </c>
      <c r="J77" s="5">
        <v>2003</v>
      </c>
      <c r="K77" s="5" t="s">
        <v>360</v>
      </c>
      <c r="L77" s="12" t="s">
        <v>361</v>
      </c>
    </row>
    <row r="78" spans="1:12" ht="43.5" x14ac:dyDescent="0.35">
      <c r="A78" s="8" t="s">
        <v>362</v>
      </c>
      <c r="B78" s="7" t="s">
        <v>363</v>
      </c>
      <c r="C78" s="35" t="s">
        <v>27</v>
      </c>
      <c r="D78" s="35" t="s">
        <v>28</v>
      </c>
      <c r="E78" s="5" t="s">
        <v>364</v>
      </c>
      <c r="F78" s="5" t="s">
        <v>365</v>
      </c>
      <c r="G78" s="5">
        <v>10</v>
      </c>
      <c r="H78" s="5">
        <v>1</v>
      </c>
      <c r="I78" s="5" t="s">
        <v>366</v>
      </c>
      <c r="J78" s="5">
        <v>2012</v>
      </c>
      <c r="K78" s="5"/>
      <c r="L78" s="12" t="s">
        <v>367</v>
      </c>
    </row>
    <row r="79" spans="1:12" ht="43.5" x14ac:dyDescent="0.35">
      <c r="A79" s="8" t="s">
        <v>368</v>
      </c>
      <c r="B79" s="7" t="s">
        <v>369</v>
      </c>
      <c r="C79" s="35" t="s">
        <v>27</v>
      </c>
      <c r="D79" s="35" t="s">
        <v>28</v>
      </c>
      <c r="E79" s="5" t="s">
        <v>370</v>
      </c>
      <c r="F79" s="5" t="s">
        <v>371</v>
      </c>
      <c r="G79" s="5"/>
      <c r="H79" s="5"/>
      <c r="I79" s="5">
        <v>304</v>
      </c>
      <c r="J79" s="5">
        <v>2021</v>
      </c>
      <c r="K79" s="5" t="s">
        <v>372</v>
      </c>
      <c r="L79" s="12" t="s">
        <v>373</v>
      </c>
    </row>
    <row r="80" spans="1:12" ht="152.15" customHeight="1" x14ac:dyDescent="0.35">
      <c r="A80" s="8" t="s">
        <v>374</v>
      </c>
      <c r="B80" s="7" t="s">
        <v>375</v>
      </c>
      <c r="C80" s="35" t="s">
        <v>27</v>
      </c>
      <c r="D80" s="35" t="s">
        <v>28</v>
      </c>
      <c r="E80" s="5" t="s">
        <v>376</v>
      </c>
      <c r="F80" s="5"/>
      <c r="G80" s="5"/>
      <c r="H80" s="5"/>
      <c r="I80" s="5"/>
      <c r="J80" s="5"/>
      <c r="K80" s="5"/>
      <c r="L80" s="12" t="s">
        <v>377</v>
      </c>
    </row>
    <row r="81" spans="1:12" ht="29" x14ac:dyDescent="0.35">
      <c r="A81" s="8" t="s">
        <v>378</v>
      </c>
      <c r="B81" s="7" t="s">
        <v>379</v>
      </c>
      <c r="C81" s="35" t="s">
        <v>27</v>
      </c>
      <c r="D81" s="35" t="s">
        <v>28</v>
      </c>
      <c r="E81" s="5" t="s">
        <v>380</v>
      </c>
      <c r="F81" s="5" t="s">
        <v>126</v>
      </c>
      <c r="G81" s="5">
        <v>64</v>
      </c>
      <c r="H81" s="5"/>
      <c r="I81" s="5" t="s">
        <v>381</v>
      </c>
      <c r="J81" s="5">
        <v>2004</v>
      </c>
      <c r="K81" s="5" t="s">
        <v>128</v>
      </c>
      <c r="L81" s="12" t="s">
        <v>382</v>
      </c>
    </row>
    <row r="82" spans="1:12" ht="29" x14ac:dyDescent="0.35">
      <c r="A82" s="8" t="s">
        <v>383</v>
      </c>
      <c r="B82" s="7" t="s">
        <v>384</v>
      </c>
      <c r="C82" s="35" t="s">
        <v>27</v>
      </c>
      <c r="D82" s="35" t="s">
        <v>28</v>
      </c>
      <c r="E82" s="5" t="s">
        <v>385</v>
      </c>
      <c r="F82" s="5" t="s">
        <v>386</v>
      </c>
      <c r="G82" s="5">
        <v>66</v>
      </c>
      <c r="H82" s="5">
        <v>2</v>
      </c>
      <c r="I82" s="5" t="s">
        <v>387</v>
      </c>
      <c r="J82" s="5">
        <v>2021</v>
      </c>
      <c r="K82" s="5" t="s">
        <v>32</v>
      </c>
      <c r="L82" s="12" t="s">
        <v>388</v>
      </c>
    </row>
    <row r="83" spans="1:12" ht="43.5" x14ac:dyDescent="0.35">
      <c r="A83" s="8" t="s">
        <v>389</v>
      </c>
      <c r="B83" s="7" t="s">
        <v>390</v>
      </c>
      <c r="C83" s="35" t="s">
        <v>27</v>
      </c>
      <c r="D83" s="35" t="s">
        <v>28</v>
      </c>
      <c r="E83" s="5" t="s">
        <v>391</v>
      </c>
      <c r="F83" s="5" t="s">
        <v>392</v>
      </c>
      <c r="G83" s="5"/>
      <c r="H83" s="5"/>
      <c r="I83" s="6">
        <v>44939</v>
      </c>
      <c r="J83" s="5">
        <v>2023</v>
      </c>
      <c r="K83" s="5" t="s">
        <v>32</v>
      </c>
      <c r="L83" s="12" t="s">
        <v>393</v>
      </c>
    </row>
    <row r="84" spans="1:12" ht="29" x14ac:dyDescent="0.35">
      <c r="A84" s="8" t="s">
        <v>394</v>
      </c>
      <c r="B84" s="7" t="s">
        <v>395</v>
      </c>
      <c r="C84" s="35" t="s">
        <v>27</v>
      </c>
      <c r="D84" s="35" t="s">
        <v>28</v>
      </c>
      <c r="E84" s="5" t="s">
        <v>396</v>
      </c>
      <c r="F84" s="5" t="s">
        <v>365</v>
      </c>
      <c r="G84" s="5">
        <v>8</v>
      </c>
      <c r="H84" s="5">
        <v>1</v>
      </c>
      <c r="I84" s="5" t="s">
        <v>397</v>
      </c>
      <c r="J84" s="5">
        <v>2010</v>
      </c>
      <c r="K84" s="5" t="s">
        <v>398</v>
      </c>
      <c r="L84" s="12" t="s">
        <v>399</v>
      </c>
    </row>
    <row r="85" spans="1:12" ht="29" x14ac:dyDescent="0.35">
      <c r="A85" s="8" t="s">
        <v>400</v>
      </c>
      <c r="B85" s="7" t="s">
        <v>401</v>
      </c>
      <c r="C85" s="35" t="s">
        <v>27</v>
      </c>
      <c r="D85" s="35" t="s">
        <v>28</v>
      </c>
      <c r="E85" s="5" t="s">
        <v>402</v>
      </c>
      <c r="F85" s="5" t="s">
        <v>403</v>
      </c>
      <c r="G85" s="5">
        <v>291</v>
      </c>
      <c r="H85" s="5"/>
      <c r="I85" s="5" t="s">
        <v>404</v>
      </c>
      <c r="J85" s="5">
        <v>2013</v>
      </c>
      <c r="K85" s="5" t="s">
        <v>46</v>
      </c>
      <c r="L85" s="12" t="s">
        <v>405</v>
      </c>
    </row>
    <row r="86" spans="1:12" ht="29" x14ac:dyDescent="0.35">
      <c r="A86" s="8" t="s">
        <v>406</v>
      </c>
      <c r="B86" s="7" t="s">
        <v>407</v>
      </c>
      <c r="C86" s="35" t="s">
        <v>27</v>
      </c>
      <c r="D86" s="35" t="s">
        <v>28</v>
      </c>
      <c r="E86" s="5" t="s">
        <v>408</v>
      </c>
      <c r="F86" s="5" t="s">
        <v>144</v>
      </c>
      <c r="G86" s="5">
        <v>13</v>
      </c>
      <c r="H86" s="5">
        <v>9</v>
      </c>
      <c r="I86" s="5" t="s">
        <v>409</v>
      </c>
      <c r="J86" s="5">
        <v>2018</v>
      </c>
      <c r="K86" s="5" t="s">
        <v>104</v>
      </c>
      <c r="L86" s="12" t="s">
        <v>410</v>
      </c>
    </row>
    <row r="87" spans="1:12" ht="43.5" x14ac:dyDescent="0.35">
      <c r="A87" s="8" t="s">
        <v>411</v>
      </c>
      <c r="B87" s="7" t="s">
        <v>412</v>
      </c>
      <c r="C87" s="35" t="s">
        <v>27</v>
      </c>
      <c r="D87" s="35" t="s">
        <v>28</v>
      </c>
      <c r="E87" s="5" t="s">
        <v>413</v>
      </c>
      <c r="F87" s="5" t="s">
        <v>414</v>
      </c>
      <c r="G87" s="5">
        <v>16</v>
      </c>
      <c r="H87" s="5"/>
      <c r="I87" s="5" t="s">
        <v>415</v>
      </c>
      <c r="J87" s="5">
        <v>2015</v>
      </c>
      <c r="K87" s="5" t="s">
        <v>32</v>
      </c>
      <c r="L87" s="12" t="s">
        <v>416</v>
      </c>
    </row>
    <row r="88" spans="1:12" ht="29" x14ac:dyDescent="0.35">
      <c r="A88" s="8" t="s">
        <v>417</v>
      </c>
      <c r="B88" s="11" t="s">
        <v>418</v>
      </c>
      <c r="C88" s="35" t="s">
        <v>27</v>
      </c>
      <c r="D88" s="35" t="s">
        <v>28</v>
      </c>
      <c r="E88" s="5" t="s">
        <v>419</v>
      </c>
      <c r="F88" s="5" t="s">
        <v>420</v>
      </c>
      <c r="G88" s="5">
        <v>9</v>
      </c>
      <c r="H88" s="5">
        <v>20</v>
      </c>
      <c r="I88" s="5" t="s">
        <v>421</v>
      </c>
      <c r="J88" s="5">
        <v>2015</v>
      </c>
      <c r="K88" s="5"/>
      <c r="L88" s="12" t="s">
        <v>422</v>
      </c>
    </row>
    <row r="89" spans="1:12" ht="72.5" x14ac:dyDescent="0.35">
      <c r="A89" s="8" t="s">
        <v>423</v>
      </c>
      <c r="B89" s="11" t="s">
        <v>424</v>
      </c>
      <c r="C89" s="35" t="s">
        <v>27</v>
      </c>
      <c r="D89" s="35" t="s">
        <v>28</v>
      </c>
      <c r="E89" s="5" t="s">
        <v>425</v>
      </c>
      <c r="F89" s="5" t="s">
        <v>426</v>
      </c>
      <c r="G89" s="5">
        <v>272</v>
      </c>
      <c r="H89" s="5"/>
      <c r="I89" s="5">
        <v>111083</v>
      </c>
      <c r="J89" s="5">
        <v>2020</v>
      </c>
      <c r="K89" s="5" t="s">
        <v>46</v>
      </c>
      <c r="L89" s="12" t="s">
        <v>427</v>
      </c>
    </row>
    <row r="90" spans="1:12" ht="29" x14ac:dyDescent="0.35">
      <c r="A90" s="8" t="s">
        <v>428</v>
      </c>
      <c r="B90" s="7" t="s">
        <v>429</v>
      </c>
      <c r="C90" s="35" t="s">
        <v>27</v>
      </c>
      <c r="D90" s="35" t="s">
        <v>28</v>
      </c>
      <c r="E90" s="5" t="s">
        <v>430</v>
      </c>
      <c r="F90" s="5" t="s">
        <v>431</v>
      </c>
      <c r="G90" s="5">
        <v>24</v>
      </c>
      <c r="H90" s="5">
        <v>68</v>
      </c>
      <c r="I90" s="5" t="s">
        <v>432</v>
      </c>
      <c r="J90" s="5">
        <v>2010</v>
      </c>
      <c r="K90" s="5" t="s">
        <v>128</v>
      </c>
      <c r="L90" s="12" t="s">
        <v>433</v>
      </c>
    </row>
    <row r="91" spans="1:12" ht="29" x14ac:dyDescent="0.35">
      <c r="A91" s="8" t="s">
        <v>434</v>
      </c>
      <c r="B91" s="7" t="s">
        <v>435</v>
      </c>
      <c r="C91" s="35" t="s">
        <v>27</v>
      </c>
      <c r="D91" s="35" t="s">
        <v>28</v>
      </c>
      <c r="E91" s="5" t="s">
        <v>436</v>
      </c>
      <c r="F91" s="5" t="s">
        <v>126</v>
      </c>
      <c r="G91" s="5">
        <v>62</v>
      </c>
      <c r="H91" s="5"/>
      <c r="I91" s="5" t="s">
        <v>437</v>
      </c>
      <c r="J91" s="5">
        <v>2002</v>
      </c>
      <c r="K91" s="5" t="s">
        <v>128</v>
      </c>
      <c r="L91" s="12" t="s">
        <v>438</v>
      </c>
    </row>
    <row r="92" spans="1:12" ht="101.5" x14ac:dyDescent="0.35">
      <c r="A92" s="8" t="s">
        <v>439</v>
      </c>
      <c r="B92" s="7" t="s">
        <v>440</v>
      </c>
      <c r="C92" s="35" t="s">
        <v>27</v>
      </c>
      <c r="D92" s="35" t="s">
        <v>28</v>
      </c>
      <c r="E92" s="5" t="s">
        <v>441</v>
      </c>
      <c r="F92" s="5" t="s">
        <v>442</v>
      </c>
      <c r="G92" s="5">
        <v>31</v>
      </c>
      <c r="H92" s="5">
        <v>5</v>
      </c>
      <c r="I92" s="5" t="s">
        <v>443</v>
      </c>
      <c r="J92" s="5">
        <v>2015</v>
      </c>
      <c r="K92" s="5" t="s">
        <v>296</v>
      </c>
      <c r="L92" s="12" t="s">
        <v>444</v>
      </c>
    </row>
    <row r="93" spans="1:12" ht="43.5" x14ac:dyDescent="0.35">
      <c r="A93" s="8" t="s">
        <v>445</v>
      </c>
      <c r="B93" s="7" t="s">
        <v>446</v>
      </c>
      <c r="C93" s="35" t="s">
        <v>27</v>
      </c>
      <c r="D93" s="35" t="s">
        <v>28</v>
      </c>
      <c r="E93" s="5" t="s">
        <v>447</v>
      </c>
      <c r="F93" s="5" t="s">
        <v>448</v>
      </c>
      <c r="G93" s="5"/>
      <c r="H93" s="5"/>
      <c r="I93" s="6">
        <v>44931</v>
      </c>
      <c r="J93" s="5">
        <v>2023</v>
      </c>
      <c r="K93" s="5" t="s">
        <v>32</v>
      </c>
      <c r="L93" s="12" t="s">
        <v>449</v>
      </c>
    </row>
    <row r="94" spans="1:12" ht="43.5" x14ac:dyDescent="0.35">
      <c r="A94" s="8" t="s">
        <v>450</v>
      </c>
      <c r="B94" s="7" t="s">
        <v>451</v>
      </c>
      <c r="C94" s="35" t="s">
        <v>27</v>
      </c>
      <c r="D94" s="35" t="s">
        <v>28</v>
      </c>
      <c r="E94" s="5" t="s">
        <v>452</v>
      </c>
      <c r="F94" s="5" t="s">
        <v>453</v>
      </c>
      <c r="G94" s="5">
        <v>65</v>
      </c>
      <c r="H94" s="5">
        <v>4</v>
      </c>
      <c r="I94" s="5" t="s">
        <v>454</v>
      </c>
      <c r="J94" s="5">
        <v>2018</v>
      </c>
      <c r="K94" s="5"/>
      <c r="L94" s="12" t="s">
        <v>455</v>
      </c>
    </row>
    <row r="95" spans="1:12" ht="43.5" x14ac:dyDescent="0.35">
      <c r="A95" s="8" t="s">
        <v>456</v>
      </c>
      <c r="B95" s="7" t="s">
        <v>457</v>
      </c>
      <c r="C95" s="35" t="s">
        <v>27</v>
      </c>
      <c r="D95" s="35" t="s">
        <v>28</v>
      </c>
      <c r="E95" s="5" t="s">
        <v>458</v>
      </c>
      <c r="F95" s="5" t="s">
        <v>459</v>
      </c>
      <c r="G95" s="5">
        <v>16</v>
      </c>
      <c r="H95" s="5">
        <v>1</v>
      </c>
      <c r="I95" s="5" t="s">
        <v>460</v>
      </c>
      <c r="J95" s="5">
        <v>2010</v>
      </c>
      <c r="K95" s="5" t="s">
        <v>461</v>
      </c>
      <c r="L95" s="12" t="s">
        <v>462</v>
      </c>
    </row>
    <row r="96" spans="1:12" ht="22.5" customHeight="1" x14ac:dyDescent="0.35">
      <c r="A96" s="8" t="s">
        <v>463</v>
      </c>
      <c r="B96" s="7" t="s">
        <v>464</v>
      </c>
      <c r="C96" s="35" t="s">
        <v>27</v>
      </c>
      <c r="D96" s="35" t="s">
        <v>28</v>
      </c>
      <c r="E96" s="5" t="s">
        <v>465</v>
      </c>
      <c r="F96" s="5" t="s">
        <v>120</v>
      </c>
      <c r="G96" s="5">
        <v>134</v>
      </c>
      <c r="H96" s="5">
        <v>3</v>
      </c>
      <c r="I96" s="5" t="s">
        <v>466</v>
      </c>
      <c r="J96" s="5">
        <v>2007</v>
      </c>
      <c r="K96" s="5" t="s">
        <v>46</v>
      </c>
      <c r="L96" s="12" t="s">
        <v>467</v>
      </c>
    </row>
    <row r="97" spans="1:12" ht="29" x14ac:dyDescent="0.35">
      <c r="A97" s="8" t="s">
        <v>468</v>
      </c>
      <c r="B97" s="11" t="s">
        <v>469</v>
      </c>
      <c r="C97" s="35" t="s">
        <v>27</v>
      </c>
      <c r="D97" s="35" t="s">
        <v>28</v>
      </c>
      <c r="E97" s="5" t="s">
        <v>470</v>
      </c>
      <c r="F97" s="5" t="s">
        <v>471</v>
      </c>
      <c r="G97" s="5">
        <v>24</v>
      </c>
      <c r="H97" s="5">
        <v>4</v>
      </c>
      <c r="I97" s="5" t="s">
        <v>472</v>
      </c>
      <c r="J97" s="5">
        <v>2011</v>
      </c>
      <c r="K97" s="5" t="s">
        <v>39</v>
      </c>
      <c r="L97" s="12" t="s">
        <v>473</v>
      </c>
    </row>
    <row r="98" spans="1:12" ht="58" x14ac:dyDescent="0.35">
      <c r="A98" s="8" t="s">
        <v>474</v>
      </c>
      <c r="B98" s="7" t="s">
        <v>475</v>
      </c>
      <c r="C98" s="35" t="s">
        <v>27</v>
      </c>
      <c r="D98" s="35" t="s">
        <v>28</v>
      </c>
      <c r="E98" s="5" t="s">
        <v>476</v>
      </c>
      <c r="F98" s="5" t="s">
        <v>144</v>
      </c>
      <c r="G98" s="5">
        <v>9</v>
      </c>
      <c r="H98" s="5">
        <v>8</v>
      </c>
      <c r="I98" s="5" t="s">
        <v>477</v>
      </c>
      <c r="J98" s="5">
        <v>2014</v>
      </c>
      <c r="K98" s="5" t="s">
        <v>146</v>
      </c>
      <c r="L98" s="12" t="s">
        <v>478</v>
      </c>
    </row>
    <row r="99" spans="1:12" ht="29" x14ac:dyDescent="0.35">
      <c r="A99" s="8" t="s">
        <v>479</v>
      </c>
      <c r="B99" s="7" t="s">
        <v>480</v>
      </c>
      <c r="C99" s="35" t="s">
        <v>27</v>
      </c>
      <c r="D99" s="35" t="s">
        <v>28</v>
      </c>
      <c r="E99" s="5" t="s">
        <v>481</v>
      </c>
      <c r="F99" s="5" t="s">
        <v>44</v>
      </c>
      <c r="G99" s="5">
        <v>191</v>
      </c>
      <c r="H99" s="5"/>
      <c r="I99" s="5" t="s">
        <v>482</v>
      </c>
      <c r="J99" s="5">
        <v>2015</v>
      </c>
      <c r="K99" s="5" t="s">
        <v>46</v>
      </c>
      <c r="L99" s="12" t="s">
        <v>483</v>
      </c>
    </row>
    <row r="100" spans="1:12" ht="29" x14ac:dyDescent="0.35">
      <c r="A100" s="8" t="s">
        <v>484</v>
      </c>
      <c r="B100" s="7" t="s">
        <v>485</v>
      </c>
      <c r="C100" s="35" t="s">
        <v>27</v>
      </c>
      <c r="D100" s="35" t="s">
        <v>28</v>
      </c>
      <c r="E100" s="5" t="s">
        <v>486</v>
      </c>
      <c r="F100" s="5" t="s">
        <v>487</v>
      </c>
      <c r="G100" s="5">
        <v>53</v>
      </c>
      <c r="H100" s="5"/>
      <c r="I100" s="5" t="s">
        <v>488</v>
      </c>
      <c r="J100" s="5">
        <v>2013</v>
      </c>
      <c r="K100" s="5" t="s">
        <v>46</v>
      </c>
      <c r="L100" s="12" t="s">
        <v>489</v>
      </c>
    </row>
    <row r="101" spans="1:12" ht="101.5" x14ac:dyDescent="0.35">
      <c r="A101" s="8" t="s">
        <v>490</v>
      </c>
      <c r="B101" s="7" t="s">
        <v>491</v>
      </c>
      <c r="C101" s="35" t="s">
        <v>27</v>
      </c>
      <c r="D101" s="35" t="s">
        <v>28</v>
      </c>
      <c r="E101" s="5" t="s">
        <v>492</v>
      </c>
      <c r="F101" s="5" t="s">
        <v>442</v>
      </c>
      <c r="G101" s="5">
        <v>29</v>
      </c>
      <c r="H101" s="5">
        <v>5</v>
      </c>
      <c r="I101" s="5" t="s">
        <v>493</v>
      </c>
      <c r="J101" s="5">
        <v>2013</v>
      </c>
      <c r="K101" s="5" t="s">
        <v>296</v>
      </c>
      <c r="L101" s="12" t="s">
        <v>494</v>
      </c>
    </row>
    <row r="102" spans="1:12" ht="43.5" x14ac:dyDescent="0.35">
      <c r="A102" s="8" t="s">
        <v>495</v>
      </c>
      <c r="B102" s="7" t="s">
        <v>496</v>
      </c>
      <c r="C102" s="35" t="s">
        <v>27</v>
      </c>
      <c r="D102" s="35" t="s">
        <v>28</v>
      </c>
      <c r="E102" s="5" t="s">
        <v>497</v>
      </c>
      <c r="F102" s="5" t="s">
        <v>155</v>
      </c>
      <c r="G102" s="5">
        <v>92</v>
      </c>
      <c r="H102" s="5"/>
      <c r="I102" s="5" t="s">
        <v>498</v>
      </c>
      <c r="J102" s="5">
        <v>2018</v>
      </c>
      <c r="K102" s="5" t="s">
        <v>46</v>
      </c>
      <c r="L102" s="12" t="s">
        <v>499</v>
      </c>
    </row>
    <row r="103" spans="1:12" ht="29" x14ac:dyDescent="0.35">
      <c r="A103" s="8" t="s">
        <v>500</v>
      </c>
      <c r="B103" s="7" t="s">
        <v>501</v>
      </c>
      <c r="C103" s="35" t="s">
        <v>27</v>
      </c>
      <c r="D103" s="35" t="s">
        <v>28</v>
      </c>
      <c r="E103" s="5" t="s">
        <v>502</v>
      </c>
      <c r="F103" s="5" t="s">
        <v>244</v>
      </c>
      <c r="G103" s="5"/>
      <c r="H103" s="5"/>
      <c r="I103" s="5"/>
      <c r="J103" s="5">
        <v>2023</v>
      </c>
      <c r="K103" s="5" t="s">
        <v>246</v>
      </c>
      <c r="L103" s="12" t="s">
        <v>503</v>
      </c>
    </row>
    <row r="104" spans="1:12" ht="58" x14ac:dyDescent="0.35">
      <c r="A104" s="8" t="s">
        <v>504</v>
      </c>
      <c r="B104" s="7" t="s">
        <v>505</v>
      </c>
      <c r="C104" s="35" t="s">
        <v>27</v>
      </c>
      <c r="D104" s="35" t="s">
        <v>28</v>
      </c>
      <c r="E104" s="5" t="s">
        <v>506</v>
      </c>
      <c r="F104" s="5" t="s">
        <v>507</v>
      </c>
      <c r="G104" s="5">
        <v>25</v>
      </c>
      <c r="H104" s="5"/>
      <c r="I104" s="5" t="s">
        <v>508</v>
      </c>
      <c r="J104" s="5">
        <v>2016</v>
      </c>
      <c r="K104" s="5" t="s">
        <v>128</v>
      </c>
      <c r="L104" s="12" t="s">
        <v>509</v>
      </c>
    </row>
    <row r="105" spans="1:12" ht="72.5" x14ac:dyDescent="0.35">
      <c r="A105" s="8" t="s">
        <v>510</v>
      </c>
      <c r="B105" s="7" t="s">
        <v>292</v>
      </c>
      <c r="C105" s="35" t="s">
        <v>27</v>
      </c>
      <c r="D105" s="35" t="s">
        <v>28</v>
      </c>
      <c r="E105" s="5" t="s">
        <v>511</v>
      </c>
      <c r="F105" s="5"/>
      <c r="G105" s="5"/>
      <c r="H105" s="5"/>
      <c r="I105" s="5"/>
      <c r="J105" s="5"/>
      <c r="K105" s="5"/>
      <c r="L105" s="12" t="s">
        <v>512</v>
      </c>
    </row>
    <row r="106" spans="1:12" ht="29" x14ac:dyDescent="0.35">
      <c r="A106" s="8" t="s">
        <v>513</v>
      </c>
      <c r="B106" s="7" t="s">
        <v>514</v>
      </c>
      <c r="C106" s="35" t="s">
        <v>27</v>
      </c>
      <c r="D106" s="35" t="s">
        <v>28</v>
      </c>
      <c r="E106" s="5" t="s">
        <v>515</v>
      </c>
      <c r="F106" s="5" t="s">
        <v>102</v>
      </c>
      <c r="G106" s="5">
        <v>10</v>
      </c>
      <c r="H106" s="5">
        <v>3</v>
      </c>
      <c r="I106" s="5" t="s">
        <v>516</v>
      </c>
      <c r="J106" s="5">
        <v>2015</v>
      </c>
      <c r="K106" s="5" t="s">
        <v>104</v>
      </c>
      <c r="L106" s="12" t="s">
        <v>517</v>
      </c>
    </row>
    <row r="107" spans="1:12" ht="29" x14ac:dyDescent="0.35">
      <c r="A107" s="8" t="s">
        <v>518</v>
      </c>
      <c r="B107" s="7" t="s">
        <v>519</v>
      </c>
      <c r="C107" s="35" t="s">
        <v>27</v>
      </c>
      <c r="D107" s="35" t="s">
        <v>28</v>
      </c>
      <c r="E107" s="5" t="s">
        <v>520</v>
      </c>
      <c r="F107" s="5" t="s">
        <v>521</v>
      </c>
      <c r="G107" s="5">
        <v>23</v>
      </c>
      <c r="H107" s="5">
        <v>2</v>
      </c>
      <c r="I107" s="5"/>
      <c r="J107" s="5">
        <v>2019</v>
      </c>
      <c r="K107" s="5"/>
      <c r="L107" s="12" t="s">
        <v>522</v>
      </c>
    </row>
    <row r="108" spans="1:12" ht="43.5" x14ac:dyDescent="0.35">
      <c r="A108" s="8" t="s">
        <v>523</v>
      </c>
      <c r="B108" s="7" t="s">
        <v>524</v>
      </c>
      <c r="C108" s="35" t="s">
        <v>27</v>
      </c>
      <c r="D108" s="35" t="s">
        <v>28</v>
      </c>
      <c r="E108" s="5" t="s">
        <v>525</v>
      </c>
      <c r="F108" s="5" t="s">
        <v>280</v>
      </c>
      <c r="G108" s="5">
        <v>96</v>
      </c>
      <c r="H108" s="5">
        <v>5</v>
      </c>
      <c r="I108" s="5" t="s">
        <v>526</v>
      </c>
      <c r="J108" s="5">
        <v>2015</v>
      </c>
      <c r="K108" s="5" t="s">
        <v>282</v>
      </c>
      <c r="L108" s="12" t="s">
        <v>527</v>
      </c>
    </row>
    <row r="109" spans="1:12" ht="29" x14ac:dyDescent="0.35">
      <c r="A109" s="8" t="s">
        <v>528</v>
      </c>
      <c r="B109" s="7" t="s">
        <v>529</v>
      </c>
      <c r="C109" s="35" t="s">
        <v>27</v>
      </c>
      <c r="D109" s="35" t="s">
        <v>28</v>
      </c>
      <c r="E109" s="5" t="s">
        <v>530</v>
      </c>
      <c r="F109" s="5" t="s">
        <v>531</v>
      </c>
      <c r="G109" s="5">
        <v>27</v>
      </c>
      <c r="H109" s="5"/>
      <c r="I109" s="5" t="s">
        <v>532</v>
      </c>
      <c r="J109" s="5">
        <v>2019</v>
      </c>
      <c r="K109" s="5" t="s">
        <v>32</v>
      </c>
      <c r="L109" s="12" t="s">
        <v>533</v>
      </c>
    </row>
    <row r="110" spans="1:12" ht="101.5" x14ac:dyDescent="0.35">
      <c r="A110" s="8" t="s">
        <v>534</v>
      </c>
      <c r="B110" s="7" t="s">
        <v>535</v>
      </c>
      <c r="C110" s="35" t="s">
        <v>536</v>
      </c>
      <c r="D110" s="35" t="s">
        <v>537</v>
      </c>
      <c r="E110" s="5" t="s">
        <v>538</v>
      </c>
      <c r="F110" s="5" t="s">
        <v>442</v>
      </c>
      <c r="G110" s="5">
        <v>39</v>
      </c>
      <c r="H110" s="5"/>
      <c r="I110" s="5" t="s">
        <v>539</v>
      </c>
      <c r="J110" s="5">
        <v>2023</v>
      </c>
      <c r="K110" s="5" t="s">
        <v>296</v>
      </c>
      <c r="L110" s="12" t="s">
        <v>540</v>
      </c>
    </row>
    <row r="111" spans="1:12" ht="43.5" x14ac:dyDescent="0.35">
      <c r="A111" s="8" t="s">
        <v>541</v>
      </c>
      <c r="B111" s="7" t="s">
        <v>542</v>
      </c>
      <c r="C111" s="35" t="s">
        <v>27</v>
      </c>
      <c r="D111" s="35" t="s">
        <v>28</v>
      </c>
      <c r="E111" s="5" t="s">
        <v>543</v>
      </c>
      <c r="F111" s="5" t="s">
        <v>365</v>
      </c>
      <c r="G111" s="5">
        <v>13</v>
      </c>
      <c r="H111" s="5">
        <v>1</v>
      </c>
      <c r="I111" s="5" t="s">
        <v>544</v>
      </c>
      <c r="J111" s="5">
        <v>2015</v>
      </c>
      <c r="K111" s="5" t="s">
        <v>46</v>
      </c>
      <c r="L111" s="12" t="s">
        <v>545</v>
      </c>
    </row>
    <row r="112" spans="1:12" ht="43.5" x14ac:dyDescent="0.35">
      <c r="A112" s="8" t="s">
        <v>546</v>
      </c>
      <c r="B112" s="7" t="s">
        <v>547</v>
      </c>
      <c r="C112" s="35" t="s">
        <v>27</v>
      </c>
      <c r="D112" s="35" t="s">
        <v>28</v>
      </c>
      <c r="E112" s="5" t="s">
        <v>548</v>
      </c>
      <c r="F112" s="5" t="s">
        <v>549</v>
      </c>
      <c r="G112" s="5">
        <v>31</v>
      </c>
      <c r="H112" s="5">
        <v>2</v>
      </c>
      <c r="I112" s="5"/>
      <c r="J112" s="5">
        <v>2020</v>
      </c>
      <c r="K112" s="5"/>
      <c r="L112" s="12" t="s">
        <v>550</v>
      </c>
    </row>
    <row r="113" spans="1:12" ht="58" x14ac:dyDescent="0.35">
      <c r="A113" s="8" t="s">
        <v>551</v>
      </c>
      <c r="B113" s="7" t="s">
        <v>552</v>
      </c>
      <c r="C113" s="35" t="s">
        <v>27</v>
      </c>
      <c r="D113" s="35" t="s">
        <v>28</v>
      </c>
      <c r="E113" s="5" t="s">
        <v>553</v>
      </c>
      <c r="F113" s="5" t="s">
        <v>554</v>
      </c>
      <c r="G113" s="5">
        <v>340</v>
      </c>
      <c r="H113" s="5">
        <v>6136</v>
      </c>
      <c r="I113" s="5" t="s">
        <v>555</v>
      </c>
      <c r="J113" s="5">
        <v>2013</v>
      </c>
      <c r="K113" s="5" t="s">
        <v>556</v>
      </c>
      <c r="L113" s="12" t="s">
        <v>557</v>
      </c>
    </row>
    <row r="114" spans="1:12" ht="43.5" x14ac:dyDescent="0.35">
      <c r="A114" s="8" t="s">
        <v>558</v>
      </c>
      <c r="B114" s="7" t="s">
        <v>559</v>
      </c>
      <c r="C114" s="35" t="s">
        <v>27</v>
      </c>
      <c r="D114" s="35" t="s">
        <v>28</v>
      </c>
      <c r="E114" s="5" t="s">
        <v>560</v>
      </c>
      <c r="F114" s="5" t="s">
        <v>171</v>
      </c>
      <c r="G114" s="5">
        <v>15</v>
      </c>
      <c r="H114" s="5"/>
      <c r="I114" s="5"/>
      <c r="J114" s="5">
        <v>2015</v>
      </c>
      <c r="K114" s="5" t="s">
        <v>128</v>
      </c>
      <c r="L114" s="12" t="s">
        <v>561</v>
      </c>
    </row>
    <row r="115" spans="1:12" ht="43.5" x14ac:dyDescent="0.35">
      <c r="A115" s="8" t="s">
        <v>562</v>
      </c>
      <c r="B115" s="7" t="s">
        <v>563</v>
      </c>
      <c r="C115" s="35" t="s">
        <v>27</v>
      </c>
      <c r="D115" s="35" t="s">
        <v>28</v>
      </c>
      <c r="E115" s="5" t="s">
        <v>564</v>
      </c>
      <c r="F115" s="5" t="s">
        <v>565</v>
      </c>
      <c r="G115" s="5">
        <v>28</v>
      </c>
      <c r="H115" s="5">
        <v>8</v>
      </c>
      <c r="I115" s="5" t="s">
        <v>566</v>
      </c>
      <c r="J115" s="5">
        <v>2018</v>
      </c>
      <c r="K115" s="5" t="s">
        <v>39</v>
      </c>
      <c r="L115" s="12" t="s">
        <v>567</v>
      </c>
    </row>
    <row r="116" spans="1:12" ht="130.5" x14ac:dyDescent="0.35">
      <c r="A116" s="8" t="s">
        <v>568</v>
      </c>
      <c r="B116" s="7" t="s">
        <v>569</v>
      </c>
      <c r="C116" s="35" t="s">
        <v>27</v>
      </c>
      <c r="D116" s="35" t="s">
        <v>28</v>
      </c>
      <c r="E116" s="5" t="s">
        <v>570</v>
      </c>
      <c r="F116" s="5" t="s">
        <v>571</v>
      </c>
      <c r="G116" s="5"/>
      <c r="H116" s="5"/>
      <c r="I116" s="5">
        <v>342</v>
      </c>
      <c r="J116" s="5">
        <v>2016</v>
      </c>
      <c r="K116" s="5"/>
      <c r="L116" s="12" t="s">
        <v>572</v>
      </c>
    </row>
    <row r="117" spans="1:12" ht="29" x14ac:dyDescent="0.35">
      <c r="A117" s="8" t="s">
        <v>573</v>
      </c>
      <c r="B117" s="11" t="s">
        <v>574</v>
      </c>
      <c r="C117" s="35" t="s">
        <v>27</v>
      </c>
      <c r="D117" s="35" t="s">
        <v>28</v>
      </c>
      <c r="E117" s="5" t="s">
        <v>575</v>
      </c>
      <c r="F117" s="5" t="s">
        <v>576</v>
      </c>
      <c r="G117" s="5">
        <v>18</v>
      </c>
      <c r="H117" s="5">
        <v>9</v>
      </c>
      <c r="I117" s="5" t="s">
        <v>577</v>
      </c>
      <c r="J117" s="5">
        <v>2023</v>
      </c>
      <c r="K117" s="5" t="s">
        <v>104</v>
      </c>
      <c r="L117" s="12" t="s">
        <v>578</v>
      </c>
    </row>
    <row r="118" spans="1:12" x14ac:dyDescent="0.35">
      <c r="A118" s="8" t="s">
        <v>579</v>
      </c>
      <c r="B118" s="7" t="s">
        <v>580</v>
      </c>
      <c r="C118" s="35" t="s">
        <v>27</v>
      </c>
      <c r="D118" s="35" t="s">
        <v>28</v>
      </c>
      <c r="E118" s="5" t="s">
        <v>581</v>
      </c>
      <c r="F118" s="5" t="s">
        <v>582</v>
      </c>
      <c r="G118" s="5"/>
      <c r="H118" s="5"/>
      <c r="I118" s="5"/>
      <c r="J118" s="5">
        <v>2023</v>
      </c>
      <c r="K118" s="5" t="s">
        <v>39</v>
      </c>
      <c r="L118" s="12" t="s">
        <v>583</v>
      </c>
    </row>
    <row r="119" spans="1:12" ht="43.5" x14ac:dyDescent="0.35">
      <c r="A119" s="8" t="s">
        <v>584</v>
      </c>
      <c r="B119" s="7" t="s">
        <v>585</v>
      </c>
      <c r="C119" s="35" t="s">
        <v>27</v>
      </c>
      <c r="D119" s="35" t="s">
        <v>28</v>
      </c>
      <c r="E119" s="5" t="s">
        <v>586</v>
      </c>
      <c r="F119" s="5" t="s">
        <v>30</v>
      </c>
      <c r="G119" s="5"/>
      <c r="H119" s="5"/>
      <c r="I119" s="6">
        <v>44940</v>
      </c>
      <c r="J119" s="5">
        <v>2023</v>
      </c>
      <c r="K119" s="5" t="s">
        <v>32</v>
      </c>
      <c r="L119" s="12" t="s">
        <v>587</v>
      </c>
    </row>
    <row r="120" spans="1:12" ht="15" thickBot="1" x14ac:dyDescent="0.4"/>
    <row r="121" spans="1:12" ht="15" thickBot="1" x14ac:dyDescent="0.4">
      <c r="C121" s="115" t="s">
        <v>588</v>
      </c>
      <c r="D121" s="116"/>
    </row>
    <row r="122" spans="1:12" x14ac:dyDescent="0.35">
      <c r="C122" s="44" t="s">
        <v>28</v>
      </c>
      <c r="D122" s="45">
        <v>99</v>
      </c>
    </row>
    <row r="123" spans="1:12" ht="15" thickBot="1" x14ac:dyDescent="0.4">
      <c r="C123" s="46" t="s">
        <v>537</v>
      </c>
      <c r="D123" s="47">
        <v>1</v>
      </c>
    </row>
    <row r="124" spans="1:12" ht="15" thickBot="1" x14ac:dyDescent="0.4">
      <c r="C124" s="36"/>
    </row>
    <row r="125" spans="1:12" x14ac:dyDescent="0.35">
      <c r="C125" s="117" t="s">
        <v>589</v>
      </c>
      <c r="D125" s="118"/>
      <c r="E125" s="121">
        <f>D122</f>
        <v>99</v>
      </c>
    </row>
    <row r="126" spans="1:12" ht="15" thickBot="1" x14ac:dyDescent="0.4">
      <c r="C126" s="119"/>
      <c r="D126" s="120"/>
      <c r="E126" s="122"/>
    </row>
  </sheetData>
  <autoFilter ref="C18:D119" xr:uid="{00000000-0001-0000-0000-000000000000}"/>
  <mergeCells count="17">
    <mergeCell ref="C121:D121"/>
    <mergeCell ref="C125:D126"/>
    <mergeCell ref="E125:E126"/>
    <mergeCell ref="C18:C19"/>
    <mergeCell ref="D18:D19"/>
    <mergeCell ref="E18:L18"/>
    <mergeCell ref="A16:A17"/>
    <mergeCell ref="C17:D17"/>
    <mergeCell ref="A2:B2"/>
    <mergeCell ref="A4:A5"/>
    <mergeCell ref="B4:B5"/>
    <mergeCell ref="A11:B11"/>
    <mergeCell ref="A12:B12"/>
    <mergeCell ref="A7:A9"/>
    <mergeCell ref="C7:F7"/>
    <mergeCell ref="C8:F8"/>
    <mergeCell ref="C9:F9"/>
  </mergeCells>
  <hyperlinks>
    <hyperlink ref="L20" r:id="rId1" xr:uid="{BA249E8B-F5D3-4978-927C-BC0A71C11B16}"/>
    <hyperlink ref="L21" r:id="rId2" xr:uid="{E27C7E71-13B4-457E-9544-E1E1AC76F74C}"/>
    <hyperlink ref="L22" r:id="rId3" xr:uid="{4E6C5844-ED4B-45E4-B076-E49B36300960}"/>
    <hyperlink ref="L23" r:id="rId4" xr:uid="{F4648036-43C8-47E4-A70F-08085A45AD70}"/>
    <hyperlink ref="L24" r:id="rId5" xr:uid="{F9EA40FE-AC0B-4CDE-863D-C884E186523A}"/>
    <hyperlink ref="L25" r:id="rId6" xr:uid="{1E8B18DA-1BBB-4DEC-87D0-02FF190DFBB7}"/>
    <hyperlink ref="L26" r:id="rId7" xr:uid="{54B919FC-6BB8-4467-8AF7-81A0841F3D86}"/>
    <hyperlink ref="L27" r:id="rId8" xr:uid="{9CA3B12E-8560-4221-8ADB-C8BFA7937501}"/>
    <hyperlink ref="L28" r:id="rId9" xr:uid="{D803946E-40FB-42F6-832A-1F1F8C3B89FD}"/>
    <hyperlink ref="L29" r:id="rId10" xr:uid="{5CA4411D-99CA-4FDF-9C73-D074CB528EFF}"/>
    <hyperlink ref="L30" r:id="rId11" xr:uid="{B5D3BF27-FB80-4886-A9D3-595D6F2D1B37}"/>
    <hyperlink ref="L31" r:id="rId12" xr:uid="{E6B5D714-1134-4CD5-B2FE-B128EAD29617}"/>
    <hyperlink ref="L32" r:id="rId13" xr:uid="{7EAB1373-5F1B-46C1-9FB4-EBDC596AC02A}"/>
    <hyperlink ref="L33" r:id="rId14" xr:uid="{F76F6DE1-7401-494A-9B17-87DB785DF866}"/>
    <hyperlink ref="L34" r:id="rId15" xr:uid="{D144060A-56DE-410E-AF2D-9C61F43800D1}"/>
    <hyperlink ref="L35" r:id="rId16" xr:uid="{89F4B1EB-2F63-45E0-B511-F0212C638582}"/>
    <hyperlink ref="L36" r:id="rId17" xr:uid="{064BEF2B-A8C1-4925-86F8-CEBE100CACB4}"/>
    <hyperlink ref="L37" r:id="rId18" xr:uid="{36BAB479-9781-42B0-995A-FF7CC81EA063}"/>
    <hyperlink ref="L38" r:id="rId19" xr:uid="{C8DDA30C-FC8E-439D-83E7-7DA3A1F78341}"/>
    <hyperlink ref="L39" r:id="rId20" xr:uid="{DE7590F2-169D-46D0-876A-3C9D681C83C1}"/>
    <hyperlink ref="L40" r:id="rId21" xr:uid="{266A3359-BAD0-49E1-A2F4-EF49B4147907}"/>
    <hyperlink ref="L41" r:id="rId22" xr:uid="{864489C3-69BA-423B-8C66-1ED4C277D8B2}"/>
    <hyperlink ref="L42" r:id="rId23" location="page=378" xr:uid="{7884535B-7697-4428-8E8B-5F3353A9D39B}"/>
    <hyperlink ref="L43" r:id="rId24" xr:uid="{EACC4F41-BD6B-492D-ACF9-231759F6381C}"/>
    <hyperlink ref="L44" r:id="rId25" xr:uid="{0A16566D-C728-4AF0-BC58-737D0E513BE4}"/>
    <hyperlink ref="L45" r:id="rId26" xr:uid="{42509426-15BA-4981-AE2B-1E1B0718ED53}"/>
    <hyperlink ref="L46" r:id="rId27" xr:uid="{95F352CE-57A8-45B1-99D4-B486AF3349AD}"/>
    <hyperlink ref="L47" r:id="rId28" xr:uid="{23369557-CDDE-45D8-8B09-0F32BD0A69D7}"/>
    <hyperlink ref="L48" r:id="rId29" xr:uid="{FC3CC8F7-E117-4FD6-8F3C-71D8EFF214C6}"/>
    <hyperlink ref="L49" r:id="rId30" xr:uid="{1257335D-6D67-4BF6-945B-51924A4FC495}"/>
    <hyperlink ref="L50" r:id="rId31" xr:uid="{02C24055-A2F8-4F43-ACA9-32A894A23402}"/>
    <hyperlink ref="L51" r:id="rId32" xr:uid="{EF5C2548-0D78-4CE9-8544-37833056723E}"/>
    <hyperlink ref="L52" r:id="rId33" xr:uid="{74E636EA-964D-4013-A7C1-282C21964891}"/>
    <hyperlink ref="L53" r:id="rId34" xr:uid="{10EF3B61-AD90-4BE2-983B-06FEF19C79B0}"/>
    <hyperlink ref="L54" r:id="rId35" xr:uid="{5F105102-0D77-492E-BA91-800C7E0D4F51}"/>
    <hyperlink ref="L55" r:id="rId36" xr:uid="{56F31E69-419E-4DE8-9241-974D66464477}"/>
    <hyperlink ref="L56" r:id="rId37" xr:uid="{1FBFA918-08C6-4BC3-8858-C4752AA466BD}"/>
    <hyperlink ref="L57" r:id="rId38" xr:uid="{B187F722-2EAC-4E38-ACC5-C242B84CC37A}"/>
    <hyperlink ref="L58" r:id="rId39" xr:uid="{A8EC06D7-5E60-4C86-8D26-A4B949DD5C44}"/>
    <hyperlink ref="L59" r:id="rId40" location="v=onepage&amp;q&amp;f=false" xr:uid="{F00D7FCF-112F-45CB-9A15-8DF91CC7F55E}"/>
    <hyperlink ref="L60" r:id="rId41" xr:uid="{61E2E519-081B-4DB6-B275-12F18C7FDB2B}"/>
    <hyperlink ref="L61" r:id="rId42" xr:uid="{5843501C-CB94-4C15-9C2C-B8138F0048DD}"/>
    <hyperlink ref="L62" r:id="rId43" xr:uid="{DD187515-843C-4EA4-88E6-352BEAA51E6E}"/>
    <hyperlink ref="L63" r:id="rId44" xr:uid="{592E53C3-509F-4626-AD61-A1736A4783CF}"/>
    <hyperlink ref="L64" r:id="rId45" xr:uid="{403369D6-61EA-4E9B-B898-E793EA6512D9}"/>
    <hyperlink ref="L65" r:id="rId46" xr:uid="{DEA1F4C6-94FA-4053-951F-C8336E5EFF02}"/>
    <hyperlink ref="L66" r:id="rId47" xr:uid="{D6D6CD56-DFCA-4AE6-8ABC-A9CA485DD7D3}"/>
    <hyperlink ref="L67" r:id="rId48" xr:uid="{962C6B29-0E52-433D-8BD0-A10C5112F5EE}"/>
    <hyperlink ref="L68" r:id="rId49" xr:uid="{8C615B71-54AE-47AE-9FFC-79D26D0916CC}"/>
    <hyperlink ref="L69" r:id="rId50" xr:uid="{B444E36D-9A29-47BB-8872-088D2002914F}"/>
    <hyperlink ref="L70" r:id="rId51" xr:uid="{B8290132-EDB1-4ACA-9718-2BF49CFB381D}"/>
    <hyperlink ref="L71" r:id="rId52" xr:uid="{83F4B0DE-1BAB-4E85-B62D-950C3D088EFA}"/>
    <hyperlink ref="L72" r:id="rId53" xr:uid="{BF9A291F-9A4E-49D7-A2AF-0FC4C9176CA2}"/>
    <hyperlink ref="L73" r:id="rId54" xr:uid="{338256AB-0D0D-4F1C-996F-E2D6F82BF4BE}"/>
    <hyperlink ref="L74" r:id="rId55" xr:uid="{F3F06F77-CB23-41E9-887A-C0210A9BA3E7}"/>
    <hyperlink ref="L75" r:id="rId56" xr:uid="{FFA277B2-9A0F-41BD-A0F7-99E5032BE94E}"/>
    <hyperlink ref="L76" r:id="rId57" xr:uid="{793D6E43-2DC1-45B5-B250-196F94AB3DCE}"/>
    <hyperlink ref="L77" r:id="rId58" xr:uid="{EF630B3A-A06E-43F0-9B7F-381983559523}"/>
    <hyperlink ref="L79" r:id="rId59" xr:uid="{BC8E9B77-9145-4AF6-A279-826E98722BD1}"/>
    <hyperlink ref="L80" r:id="rId60" display="https://www.researchgate.net/profile/Jose-Morante-Filho/publication/293635368_Forest_cover_and_bird_diversity_drivers_of_fruit_consumption_in_forest_interiors_in_the_Brazilian_Atlantic_forest_of_southern_Bahia_Brazil/links/56b9e8aa08ae9d9ac67f3b65/Forest-cover-and-bird-diversity-drivers-of-fruit-consumption-in-forest-interiors-in-the-Brazilian-Atlantic-forest-of-southern-Bahia-Brazil.pdf" xr:uid="{DFEE9ECD-33A7-4613-8C29-84182CFE43CD}"/>
    <hyperlink ref="L81" r:id="rId61" xr:uid="{26AD2DB9-319F-4B73-BE3D-3935E2A66F3B}"/>
    <hyperlink ref="L82" r:id="rId62" xr:uid="{0A4568B7-E7C0-4F96-855A-077BB2319199}"/>
    <hyperlink ref="L83" r:id="rId63" xr:uid="{E717F472-ED84-4AF9-9CF9-822A4DE98C0E}"/>
    <hyperlink ref="L84" r:id="rId64" xr:uid="{8D5B4895-950D-4BB1-8C48-803EDC264CEC}"/>
    <hyperlink ref="L85" r:id="rId65" xr:uid="{DA1CDA48-1416-40F7-BF33-5C136383E3BD}"/>
    <hyperlink ref="L86" r:id="rId66" xr:uid="{4E662AC9-3F4C-431A-BAD6-A93BFC55CC9D}"/>
    <hyperlink ref="L87" r:id="rId67" xr:uid="{6CD0710D-B622-4B18-A8EA-94CA2D140EBE}"/>
    <hyperlink ref="L88" r:id="rId68" xr:uid="{83A1F106-8DAC-4F77-B111-63F3A2A541E0}"/>
    <hyperlink ref="L89" r:id="rId69" xr:uid="{071EE62A-01F5-47F5-89BA-A9DD79946A88}"/>
    <hyperlink ref="L90" r:id="rId70" xr:uid="{D4C1BB11-F945-4774-9929-89B2AFA88687}"/>
    <hyperlink ref="L91" r:id="rId71" xr:uid="{D9B7BB71-9FA1-4D3D-A74B-5023CC28F569}"/>
    <hyperlink ref="L92" r:id="rId72" xr:uid="{DA159313-480D-4954-83EA-EF14CF9969C3}"/>
    <hyperlink ref="L93" r:id="rId73" xr:uid="{CEBB1529-0DC6-4517-BFE8-385D57214A97}"/>
    <hyperlink ref="L94" r:id="rId74" xr:uid="{B2730683-F0EC-4D35-9C2D-E001EE619DA7}"/>
    <hyperlink ref="L95" r:id="rId75" xr:uid="{35A8C163-FF95-4327-8486-9962CE334215}"/>
    <hyperlink ref="L96" r:id="rId76" xr:uid="{2F175880-0937-42D0-8378-695D3D2A8CA9}"/>
    <hyperlink ref="L97" r:id="rId77" xr:uid="{75FBDD3F-0E47-40C1-A217-5FACE993C222}"/>
    <hyperlink ref="L98" r:id="rId78" xr:uid="{E5919561-DDA9-49AB-8A8E-7CC9F5635AA0}"/>
    <hyperlink ref="L99" r:id="rId79" xr:uid="{A418B6BA-B6A7-40FA-A743-54B273DC0F2D}"/>
    <hyperlink ref="L100" r:id="rId80" xr:uid="{E7E94BBA-83C9-4CBD-8D96-2005E049D9BD}"/>
    <hyperlink ref="L102" r:id="rId81" xr:uid="{8BCC051D-30B1-4AF1-B21E-EC2019721281}"/>
    <hyperlink ref="L101" r:id="rId82" xr:uid="{F6975305-B1F3-4C76-9C36-96FE419592CB}"/>
    <hyperlink ref="L103" r:id="rId83" xr:uid="{DACDAC00-B216-4C9A-9793-3E47BEB20F9C}"/>
    <hyperlink ref="L104" r:id="rId84" xr:uid="{89EBB037-3184-4E38-9749-2278CFE22A78}"/>
    <hyperlink ref="L105" r:id="rId85" xr:uid="{C7120E07-43CF-4090-B1BB-52A3278BD771}"/>
    <hyperlink ref="L106" r:id="rId86" xr:uid="{7FD251DE-1B96-4121-9679-885A07F6953D}"/>
    <hyperlink ref="L107" r:id="rId87" xr:uid="{F24499EF-D6CC-4A0A-A95B-8F0479D73F61}"/>
    <hyperlink ref="L108" r:id="rId88" xr:uid="{37F2A8B6-4FFE-422B-9422-9D128DB558F3}"/>
    <hyperlink ref="L109" r:id="rId89" xr:uid="{66C5A497-6FAB-42BA-9523-24CC45CDD099}"/>
    <hyperlink ref="L111" r:id="rId90" xr:uid="{2E57187B-6700-4584-8211-8179643823B6}"/>
    <hyperlink ref="L110" r:id="rId91" xr:uid="{982F6822-11CA-4D49-A13F-A71409F06B1A}"/>
    <hyperlink ref="L112" r:id="rId92" xr:uid="{18ABB2B2-60BC-4763-B664-C6F82B198196}"/>
    <hyperlink ref="L113" r:id="rId93" xr:uid="{ED6DF59D-297F-401F-945F-1098F572EDD3}"/>
    <hyperlink ref="L114" r:id="rId94" xr:uid="{48B1D5CC-4DF8-4198-96A4-7232F995D380}"/>
    <hyperlink ref="L115" r:id="rId95" xr:uid="{B663D9E1-1F14-4950-B54E-14A8906648B4}"/>
    <hyperlink ref="L116" r:id="rId96" display="https://www.researchgate.net/profile/Fabiano-Turini-Farah/publication/301675777_Biodiversity_Conservation_of_Forests_and_their_Ecological_Restoration_in_Highly-modified_Landscapes/links/5a91b7110f7e9ba4296db00b/Biodiversity-Conservation-of-Forests-and-their-Ecological-Restoration-in-Highly-modified-Landscapes.pdf" xr:uid="{4D86539F-5FBA-4945-90EC-2271C30096E7}"/>
    <hyperlink ref="L117" r:id="rId97" xr:uid="{E0F57308-DEFF-4612-ABCC-F467CF103BE9}"/>
    <hyperlink ref="L118" r:id="rId98" xr:uid="{AC90A727-63DA-4F13-981A-54EBE2FE0AC2}"/>
    <hyperlink ref="L119" r:id="rId99" xr:uid="{A532A22A-0ED3-476D-B4CA-293F89D7F8AD}"/>
    <hyperlink ref="L78" r:id="rId100" xr:uid="{632630A3-787D-43EC-8CAC-02112F860758}"/>
  </hyperlinks>
  <pageMargins left="0.7" right="0.7" top="0.75" bottom="0.75" header="0.3" footer="0.3"/>
  <pageSetup paperSize="9" scale="31" fitToHeight="0" orientation="landscape" r:id="rId10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24"/>
  <sheetViews>
    <sheetView topLeftCell="A2" workbookViewId="0">
      <selection activeCell="A11" sqref="A11"/>
    </sheetView>
  </sheetViews>
  <sheetFormatPr defaultRowHeight="14.5" x14ac:dyDescent="0.35"/>
  <cols>
    <col min="1" max="1" width="55.1796875" customWidth="1"/>
    <col min="2" max="2" width="131.81640625" customWidth="1"/>
    <col min="3" max="3" width="9.1796875" customWidth="1"/>
    <col min="4" max="12" width="9.81640625" customWidth="1"/>
    <col min="13" max="13" width="49.81640625" customWidth="1"/>
    <col min="14" max="14" width="35.54296875" customWidth="1"/>
    <col min="15" max="15" width="8.7265625" customWidth="1"/>
    <col min="16" max="16" width="7.453125" customWidth="1"/>
    <col min="17" max="17" width="14.54296875" customWidth="1"/>
    <col min="18" max="18" width="8.7265625" customWidth="1"/>
    <col min="19" max="19" width="22.81640625" customWidth="1"/>
    <col min="20" max="20" width="40.1796875" customWidth="1"/>
  </cols>
  <sheetData>
    <row r="1" spans="1:2" ht="15" thickBot="1" x14ac:dyDescent="0.4"/>
    <row r="2" spans="1:2" ht="29.5" customHeight="1" thickBot="1" x14ac:dyDescent="0.4">
      <c r="A2" s="95" t="s">
        <v>590</v>
      </c>
      <c r="B2" s="96"/>
    </row>
    <row r="3" spans="1:2" ht="15" thickBot="1" x14ac:dyDescent="0.4">
      <c r="A3" s="2"/>
    </row>
    <row r="4" spans="1:2" ht="14.5" customHeight="1" x14ac:dyDescent="0.35">
      <c r="A4" s="99" t="s">
        <v>1</v>
      </c>
      <c r="B4" s="133" t="s">
        <v>591</v>
      </c>
    </row>
    <row r="5" spans="1:2" ht="13" customHeight="1" x14ac:dyDescent="0.35">
      <c r="A5" s="105"/>
      <c r="B5" s="134"/>
    </row>
    <row r="6" spans="1:2" ht="13" customHeight="1" thickBot="1" x14ac:dyDescent="0.4">
      <c r="A6" s="100"/>
      <c r="B6" s="135"/>
    </row>
    <row r="7" spans="1:2" ht="15" thickBot="1" x14ac:dyDescent="0.4">
      <c r="A7" s="2"/>
    </row>
    <row r="8" spans="1:2" ht="15" thickBot="1" x14ac:dyDescent="0.4">
      <c r="A8" s="1" t="s">
        <v>592</v>
      </c>
    </row>
    <row r="9" spans="1:2" x14ac:dyDescent="0.35">
      <c r="A9" s="22" t="s">
        <v>593</v>
      </c>
    </row>
    <row r="10" spans="1:2" x14ac:dyDescent="0.35">
      <c r="A10" s="23" t="s">
        <v>594</v>
      </c>
    </row>
    <row r="11" spans="1:2" ht="26.5" customHeight="1" x14ac:dyDescent="0.35">
      <c r="A11" s="196" t="s">
        <v>669</v>
      </c>
    </row>
    <row r="12" spans="1:2" ht="15" thickBot="1" x14ac:dyDescent="0.4">
      <c r="A12" s="24" t="s">
        <v>595</v>
      </c>
    </row>
    <row r="13" spans="1:2" ht="15" thickBot="1" x14ac:dyDescent="0.4">
      <c r="A13" s="131" t="s">
        <v>596</v>
      </c>
      <c r="B13" s="132"/>
    </row>
    <row r="14" spans="1:2" x14ac:dyDescent="0.35">
      <c r="A14" s="13" t="s">
        <v>597</v>
      </c>
      <c r="B14" s="19" t="s">
        <v>598</v>
      </c>
    </row>
    <row r="15" spans="1:2" x14ac:dyDescent="0.35">
      <c r="A15" s="15" t="s">
        <v>599</v>
      </c>
      <c r="B15" s="21" t="s">
        <v>600</v>
      </c>
    </row>
    <row r="16" spans="1:2" x14ac:dyDescent="0.35">
      <c r="A16" s="14" t="s">
        <v>601</v>
      </c>
      <c r="B16" s="21" t="s">
        <v>602</v>
      </c>
    </row>
    <row r="17" spans="1:20" ht="15" thickBot="1" x14ac:dyDescent="0.4">
      <c r="A17" s="16" t="s">
        <v>599</v>
      </c>
      <c r="B17" s="20" t="s">
        <v>4</v>
      </c>
    </row>
    <row r="18" spans="1:20" ht="15" thickBot="1" x14ac:dyDescent="0.4"/>
    <row r="19" spans="1:20" x14ac:dyDescent="0.35">
      <c r="A19" s="129" t="s">
        <v>603</v>
      </c>
      <c r="B19" s="31" t="s">
        <v>604</v>
      </c>
    </row>
    <row r="20" spans="1:20" ht="15" thickBot="1" x14ac:dyDescent="0.4">
      <c r="A20" s="130"/>
      <c r="B20" s="31" t="s">
        <v>605</v>
      </c>
    </row>
    <row r="21" spans="1:20" ht="15" thickBot="1" x14ac:dyDescent="0.4"/>
    <row r="22" spans="1:20" ht="15" thickBot="1" x14ac:dyDescent="0.4">
      <c r="A22" s="91" t="s">
        <v>606</v>
      </c>
    </row>
    <row r="23" spans="1:20" ht="15" thickBot="1" x14ac:dyDescent="0.4">
      <c r="A23" s="92"/>
      <c r="B23" s="32" t="s">
        <v>8</v>
      </c>
      <c r="C23" s="142" t="s">
        <v>607</v>
      </c>
      <c r="D23" s="143"/>
      <c r="E23" s="143"/>
      <c r="F23" s="144"/>
      <c r="G23" s="136" t="s">
        <v>608</v>
      </c>
      <c r="H23" s="142" t="s">
        <v>609</v>
      </c>
      <c r="I23" s="143"/>
      <c r="J23" s="143"/>
      <c r="K23" s="144"/>
      <c r="L23" s="136" t="s">
        <v>608</v>
      </c>
    </row>
    <row r="24" spans="1:20" ht="14.5" customHeight="1" x14ac:dyDescent="0.35">
      <c r="B24" s="33" t="s">
        <v>9</v>
      </c>
      <c r="C24" s="139" t="s">
        <v>610</v>
      </c>
      <c r="D24" s="140"/>
      <c r="E24" s="140"/>
      <c r="F24" s="141"/>
      <c r="G24" s="137"/>
      <c r="H24" s="139" t="s">
        <v>610</v>
      </c>
      <c r="I24" s="140"/>
      <c r="J24" s="140"/>
      <c r="K24" s="141"/>
      <c r="L24" s="137"/>
      <c r="M24" s="127" t="s">
        <v>14</v>
      </c>
      <c r="N24" s="128"/>
      <c r="O24" s="128"/>
      <c r="P24" s="128"/>
      <c r="Q24" s="128"/>
      <c r="R24" s="128"/>
      <c r="S24" s="128"/>
      <c r="T24" s="128"/>
    </row>
    <row r="25" spans="1:20" ht="15" thickBot="1" x14ac:dyDescent="0.4">
      <c r="A25" s="3" t="s">
        <v>15</v>
      </c>
      <c r="B25" s="25" t="s">
        <v>16</v>
      </c>
      <c r="C25" s="27" t="s">
        <v>611</v>
      </c>
      <c r="D25" s="28" t="s">
        <v>612</v>
      </c>
      <c r="E25" s="28" t="s">
        <v>613</v>
      </c>
      <c r="F25" s="29" t="s">
        <v>614</v>
      </c>
      <c r="G25" s="138"/>
      <c r="H25" s="27" t="s">
        <v>611</v>
      </c>
      <c r="I25" s="28" t="s">
        <v>612</v>
      </c>
      <c r="J25" s="28" t="s">
        <v>613</v>
      </c>
      <c r="K25" s="29" t="s">
        <v>614</v>
      </c>
      <c r="L25" s="138"/>
      <c r="M25" s="30" t="s">
        <v>17</v>
      </c>
      <c r="N25" s="10" t="s">
        <v>18</v>
      </c>
      <c r="O25" s="10" t="s">
        <v>19</v>
      </c>
      <c r="P25" s="9" t="s">
        <v>20</v>
      </c>
      <c r="Q25" s="10" t="s">
        <v>21</v>
      </c>
      <c r="R25" s="10" t="s">
        <v>22</v>
      </c>
      <c r="S25" s="10" t="s">
        <v>23</v>
      </c>
      <c r="T25" s="10" t="s">
        <v>24</v>
      </c>
    </row>
    <row r="26" spans="1:20" ht="29" x14ac:dyDescent="0.35">
      <c r="A26" s="8" t="s">
        <v>25</v>
      </c>
      <c r="B26" s="7" t="s">
        <v>26</v>
      </c>
      <c r="C26" s="26" t="s">
        <v>27</v>
      </c>
      <c r="D26" s="26" t="s">
        <v>27</v>
      </c>
      <c r="E26" s="26" t="s">
        <v>27</v>
      </c>
      <c r="F26" s="26" t="s">
        <v>27</v>
      </c>
      <c r="G26" s="26" t="s">
        <v>27</v>
      </c>
      <c r="H26" s="26"/>
      <c r="I26" s="26"/>
      <c r="J26" s="26"/>
      <c r="K26" s="26"/>
      <c r="L26" s="26"/>
      <c r="M26" s="5" t="s">
        <v>29</v>
      </c>
      <c r="N26" s="5" t="s">
        <v>30</v>
      </c>
      <c r="O26" s="5">
        <v>94</v>
      </c>
      <c r="P26" s="5"/>
      <c r="Q26" s="5" t="s">
        <v>31</v>
      </c>
      <c r="R26" s="5">
        <v>2020</v>
      </c>
      <c r="S26" s="5" t="s">
        <v>32</v>
      </c>
      <c r="T26" s="12" t="s">
        <v>33</v>
      </c>
    </row>
    <row r="27" spans="1:20" ht="29" x14ac:dyDescent="0.35">
      <c r="A27" s="8" t="s">
        <v>34</v>
      </c>
      <c r="B27" s="7" t="s">
        <v>35</v>
      </c>
      <c r="C27" s="4" t="s">
        <v>27</v>
      </c>
      <c r="D27" s="4" t="s">
        <v>27</v>
      </c>
      <c r="E27" s="4" t="s">
        <v>27</v>
      </c>
      <c r="F27" s="4" t="s">
        <v>27</v>
      </c>
      <c r="G27" s="4" t="s">
        <v>27</v>
      </c>
      <c r="H27" s="4"/>
      <c r="I27" s="4"/>
      <c r="J27" s="4"/>
      <c r="K27" s="4"/>
      <c r="L27" s="4"/>
      <c r="M27" s="5" t="s">
        <v>36</v>
      </c>
      <c r="N27" s="5" t="s">
        <v>37</v>
      </c>
      <c r="O27" s="5">
        <v>44</v>
      </c>
      <c r="P27" s="5">
        <v>6</v>
      </c>
      <c r="Q27" s="5" t="s">
        <v>38</v>
      </c>
      <c r="R27" s="5">
        <v>2012</v>
      </c>
      <c r="S27" s="5" t="s">
        <v>39</v>
      </c>
      <c r="T27" s="12" t="s">
        <v>40</v>
      </c>
    </row>
    <row r="28" spans="1:20" ht="29" x14ac:dyDescent="0.35">
      <c r="A28" s="8" t="s">
        <v>41</v>
      </c>
      <c r="B28" s="7" t="s">
        <v>42</v>
      </c>
      <c r="C28" s="4" t="s">
        <v>536</v>
      </c>
      <c r="D28" s="4"/>
      <c r="E28" s="4"/>
      <c r="F28" s="4"/>
      <c r="G28" s="4" t="s">
        <v>536</v>
      </c>
      <c r="H28" s="4"/>
      <c r="I28" s="4"/>
      <c r="J28" s="4"/>
      <c r="K28" s="4"/>
      <c r="L28" s="4"/>
      <c r="M28" s="5" t="s">
        <v>43</v>
      </c>
      <c r="N28" s="5" t="s">
        <v>44</v>
      </c>
      <c r="O28" s="5">
        <v>106</v>
      </c>
      <c r="P28" s="5">
        <v>2</v>
      </c>
      <c r="Q28" s="5" t="s">
        <v>45</v>
      </c>
      <c r="R28" s="5">
        <v>2002</v>
      </c>
      <c r="S28" s="5" t="s">
        <v>46</v>
      </c>
      <c r="T28" s="12" t="s">
        <v>47</v>
      </c>
    </row>
    <row r="29" spans="1:20" ht="43.5" x14ac:dyDescent="0.35">
      <c r="A29" s="8" t="s">
        <v>48</v>
      </c>
      <c r="B29" s="7" t="s">
        <v>49</v>
      </c>
      <c r="C29" s="4" t="s">
        <v>536</v>
      </c>
      <c r="D29" s="4"/>
      <c r="E29" s="4"/>
      <c r="F29" s="4"/>
      <c r="G29" s="4" t="s">
        <v>536</v>
      </c>
      <c r="H29" s="4"/>
      <c r="I29" s="4"/>
      <c r="J29" s="4"/>
      <c r="K29" s="4"/>
      <c r="L29" s="4"/>
      <c r="M29" s="5" t="s">
        <v>50</v>
      </c>
      <c r="N29" s="5" t="s">
        <v>51</v>
      </c>
      <c r="O29" s="5">
        <v>102</v>
      </c>
      <c r="P29" s="5">
        <v>2</v>
      </c>
      <c r="Q29" s="5" t="s">
        <v>52</v>
      </c>
      <c r="R29" s="5">
        <v>2014</v>
      </c>
      <c r="S29" s="5" t="s">
        <v>39</v>
      </c>
      <c r="T29" s="12" t="s">
        <v>53</v>
      </c>
    </row>
    <row r="30" spans="1:20" ht="29" x14ac:dyDescent="0.35">
      <c r="A30" s="8" t="s">
        <v>54</v>
      </c>
      <c r="B30" s="7" t="s">
        <v>55</v>
      </c>
      <c r="C30" s="4" t="s">
        <v>637</v>
      </c>
      <c r="D30" s="4" t="s">
        <v>27</v>
      </c>
      <c r="E30" s="4" t="s">
        <v>536</v>
      </c>
      <c r="F30" s="4"/>
      <c r="G30" s="4" t="s">
        <v>536</v>
      </c>
      <c r="H30" s="4"/>
      <c r="I30" s="4"/>
      <c r="J30" s="4"/>
      <c r="K30" s="4"/>
      <c r="L30" s="4"/>
      <c r="M30" s="5" t="s">
        <v>56</v>
      </c>
      <c r="N30" s="5" t="s">
        <v>57</v>
      </c>
      <c r="O30" s="5">
        <v>118</v>
      </c>
      <c r="P30" s="5"/>
      <c r="Q30" s="5">
        <v>106778</v>
      </c>
      <c r="R30" s="5">
        <v>2020</v>
      </c>
      <c r="S30" s="5" t="s">
        <v>46</v>
      </c>
      <c r="T30" s="12" t="s">
        <v>58</v>
      </c>
    </row>
    <row r="31" spans="1:20" ht="29" x14ac:dyDescent="0.35">
      <c r="A31" s="8" t="s">
        <v>59</v>
      </c>
      <c r="B31" s="7" t="s">
        <v>60</v>
      </c>
      <c r="C31" s="4" t="s">
        <v>27</v>
      </c>
      <c r="D31" s="4" t="s">
        <v>27</v>
      </c>
      <c r="E31" s="4" t="s">
        <v>27</v>
      </c>
      <c r="F31" s="4" t="s">
        <v>27</v>
      </c>
      <c r="G31" s="4" t="s">
        <v>27</v>
      </c>
      <c r="H31" s="4"/>
      <c r="I31" s="4"/>
      <c r="J31" s="4"/>
      <c r="K31" s="4"/>
      <c r="L31" s="4"/>
      <c r="M31" s="5" t="s">
        <v>61</v>
      </c>
      <c r="N31" s="5" t="s">
        <v>62</v>
      </c>
      <c r="O31" s="5">
        <v>128</v>
      </c>
      <c r="P31" s="5">
        <v>3</v>
      </c>
      <c r="Q31" s="5" t="s">
        <v>63</v>
      </c>
      <c r="R31" s="5">
        <v>2016</v>
      </c>
      <c r="S31" s="5" t="s">
        <v>64</v>
      </c>
      <c r="T31" s="12" t="s">
        <v>65</v>
      </c>
    </row>
    <row r="32" spans="1:20" ht="29" x14ac:dyDescent="0.35">
      <c r="A32" s="8" t="s">
        <v>66</v>
      </c>
      <c r="B32" s="7" t="s">
        <v>67</v>
      </c>
      <c r="C32" s="4" t="s">
        <v>637</v>
      </c>
      <c r="D32" s="4" t="s">
        <v>27</v>
      </c>
      <c r="E32" s="4" t="s">
        <v>637</v>
      </c>
      <c r="F32" s="4" t="s">
        <v>637</v>
      </c>
      <c r="G32" s="4" t="s">
        <v>637</v>
      </c>
      <c r="H32" s="4" t="s">
        <v>27</v>
      </c>
      <c r="I32" s="4" t="s">
        <v>27</v>
      </c>
      <c r="J32" s="4" t="s">
        <v>27</v>
      </c>
      <c r="K32" s="4" t="s">
        <v>27</v>
      </c>
      <c r="L32" s="4" t="s">
        <v>27</v>
      </c>
      <c r="M32" s="5" t="s">
        <v>68</v>
      </c>
      <c r="N32" s="5" t="s">
        <v>44</v>
      </c>
      <c r="O32" s="5">
        <v>274</v>
      </c>
      <c r="P32" s="5"/>
      <c r="Q32" s="5">
        <v>109737</v>
      </c>
      <c r="R32" s="5">
        <v>2022</v>
      </c>
      <c r="S32" s="5" t="s">
        <v>46</v>
      </c>
      <c r="T32" s="12" t="s">
        <v>69</v>
      </c>
    </row>
    <row r="33" spans="1:20" ht="58" x14ac:dyDescent="0.35">
      <c r="A33" s="8" t="s">
        <v>70</v>
      </c>
      <c r="B33" s="7" t="s">
        <v>71</v>
      </c>
      <c r="C33" s="4" t="s">
        <v>27</v>
      </c>
      <c r="D33" s="4" t="s">
        <v>27</v>
      </c>
      <c r="E33" s="4" t="s">
        <v>536</v>
      </c>
      <c r="F33" s="4"/>
      <c r="G33" s="4" t="s">
        <v>536</v>
      </c>
      <c r="H33" s="4"/>
      <c r="I33" s="4"/>
      <c r="J33" s="4"/>
      <c r="K33" s="4"/>
      <c r="L33" s="4"/>
      <c r="M33" s="5" t="s">
        <v>72</v>
      </c>
      <c r="N33" s="5" t="s">
        <v>44</v>
      </c>
      <c r="O33" s="5">
        <v>144</v>
      </c>
      <c r="P33" s="5">
        <v>9</v>
      </c>
      <c r="Q33" s="5" t="s">
        <v>73</v>
      </c>
      <c r="R33" s="5">
        <v>2011</v>
      </c>
      <c r="S33" s="5" t="s">
        <v>46</v>
      </c>
      <c r="T33" s="12" t="s">
        <v>74</v>
      </c>
    </row>
    <row r="34" spans="1:20" ht="29" x14ac:dyDescent="0.35">
      <c r="A34" s="8" t="s">
        <v>75</v>
      </c>
      <c r="B34" s="7" t="s">
        <v>76</v>
      </c>
      <c r="C34" s="4" t="s">
        <v>27</v>
      </c>
      <c r="D34" s="4" t="s">
        <v>27</v>
      </c>
      <c r="E34" s="4" t="s">
        <v>637</v>
      </c>
      <c r="F34" s="4" t="s">
        <v>27</v>
      </c>
      <c r="G34" s="4" t="s">
        <v>637</v>
      </c>
      <c r="H34" s="4" t="s">
        <v>27</v>
      </c>
      <c r="I34" s="4" t="s">
        <v>27</v>
      </c>
      <c r="J34" s="4" t="s">
        <v>536</v>
      </c>
      <c r="K34" s="4"/>
      <c r="L34" s="4" t="s">
        <v>536</v>
      </c>
      <c r="M34" s="5" t="s">
        <v>77</v>
      </c>
      <c r="N34" s="5" t="s">
        <v>78</v>
      </c>
      <c r="O34" s="5">
        <v>20</v>
      </c>
      <c r="P34" s="5"/>
      <c r="Q34" s="5" t="s">
        <v>79</v>
      </c>
      <c r="R34" s="5">
        <v>2011</v>
      </c>
      <c r="S34" s="5" t="s">
        <v>32</v>
      </c>
      <c r="T34" s="12" t="s">
        <v>80</v>
      </c>
    </row>
    <row r="35" spans="1:20" ht="29" x14ac:dyDescent="0.35">
      <c r="A35" s="8" t="s">
        <v>81</v>
      </c>
      <c r="B35" s="7" t="s">
        <v>82</v>
      </c>
      <c r="C35" s="4" t="s">
        <v>536</v>
      </c>
      <c r="D35" s="4"/>
      <c r="E35" s="4"/>
      <c r="F35" s="4"/>
      <c r="G35" s="4" t="s">
        <v>536</v>
      </c>
      <c r="H35" s="4"/>
      <c r="I35" s="4"/>
      <c r="J35" s="4"/>
      <c r="K35" s="4"/>
      <c r="L35" s="4"/>
      <c r="M35" s="5" t="s">
        <v>83</v>
      </c>
      <c r="N35" s="5" t="s">
        <v>84</v>
      </c>
      <c r="O35" s="5">
        <v>54</v>
      </c>
      <c r="P35" s="5"/>
      <c r="Q35" s="5" t="s">
        <v>85</v>
      </c>
      <c r="R35" s="5">
        <v>2017</v>
      </c>
      <c r="S35" s="5" t="s">
        <v>46</v>
      </c>
      <c r="T35" s="12" t="s">
        <v>86</v>
      </c>
    </row>
    <row r="36" spans="1:20" ht="29" x14ac:dyDescent="0.35">
      <c r="A36" s="8" t="s">
        <v>87</v>
      </c>
      <c r="B36" s="7" t="s">
        <v>88</v>
      </c>
      <c r="C36" s="4" t="s">
        <v>27</v>
      </c>
      <c r="D36" s="4" t="s">
        <v>27</v>
      </c>
      <c r="E36" s="4" t="s">
        <v>536</v>
      </c>
      <c r="F36" s="4"/>
      <c r="G36" s="4" t="s">
        <v>536</v>
      </c>
      <c r="H36" s="4"/>
      <c r="I36" s="4"/>
      <c r="J36" s="4"/>
      <c r="K36" s="4"/>
      <c r="L36" s="4"/>
      <c r="M36" s="5" t="s">
        <v>89</v>
      </c>
      <c r="N36" s="5" t="s">
        <v>90</v>
      </c>
      <c r="O36" s="5">
        <v>34</v>
      </c>
      <c r="P36" s="5">
        <v>6</v>
      </c>
      <c r="Q36" s="5" t="s">
        <v>91</v>
      </c>
      <c r="R36" s="5">
        <v>2011</v>
      </c>
      <c r="S36" s="5" t="s">
        <v>39</v>
      </c>
      <c r="T36" s="12" t="s">
        <v>92</v>
      </c>
    </row>
    <row r="37" spans="1:20" ht="29" x14ac:dyDescent="0.35">
      <c r="A37" s="8" t="s">
        <v>93</v>
      </c>
      <c r="B37" s="7" t="s">
        <v>94</v>
      </c>
      <c r="C37" s="4" t="s">
        <v>27</v>
      </c>
      <c r="D37" s="4" t="s">
        <v>27</v>
      </c>
      <c r="E37" s="4" t="s">
        <v>536</v>
      </c>
      <c r="F37" s="4"/>
      <c r="G37" s="4" t="s">
        <v>536</v>
      </c>
      <c r="H37" s="4"/>
      <c r="I37" s="4"/>
      <c r="J37" s="4"/>
      <c r="K37" s="4"/>
      <c r="L37" s="4"/>
      <c r="M37" s="5" t="s">
        <v>95</v>
      </c>
      <c r="N37" s="5" t="s">
        <v>96</v>
      </c>
      <c r="O37" s="5">
        <v>18</v>
      </c>
      <c r="P37" s="5">
        <v>4</v>
      </c>
      <c r="Q37" s="5" t="s">
        <v>97</v>
      </c>
      <c r="R37" s="5">
        <v>2020</v>
      </c>
      <c r="S37" s="5" t="s">
        <v>46</v>
      </c>
      <c r="T37" s="12" t="s">
        <v>98</v>
      </c>
    </row>
    <row r="38" spans="1:20" ht="29" x14ac:dyDescent="0.35">
      <c r="A38" s="8" t="s">
        <v>99</v>
      </c>
      <c r="B38" s="7" t="s">
        <v>100</v>
      </c>
      <c r="C38" s="4" t="s">
        <v>536</v>
      </c>
      <c r="D38" s="4"/>
      <c r="E38" s="4"/>
      <c r="F38" s="4"/>
      <c r="G38" s="4" t="s">
        <v>536</v>
      </c>
      <c r="H38" s="4"/>
      <c r="I38" s="4"/>
      <c r="J38" s="4"/>
      <c r="K38" s="4"/>
      <c r="L38" s="4"/>
      <c r="M38" s="5" t="s">
        <v>101</v>
      </c>
      <c r="N38" s="5" t="s">
        <v>102</v>
      </c>
      <c r="O38" s="5">
        <v>10</v>
      </c>
      <c r="P38" s="5">
        <v>12</v>
      </c>
      <c r="Q38" s="5" t="s">
        <v>103</v>
      </c>
      <c r="R38" s="5">
        <v>2015</v>
      </c>
      <c r="S38" s="5" t="s">
        <v>104</v>
      </c>
      <c r="T38" s="12" t="s">
        <v>105</v>
      </c>
    </row>
    <row r="39" spans="1:20" ht="43.5" x14ac:dyDescent="0.35">
      <c r="A39" s="8" t="s">
        <v>106</v>
      </c>
      <c r="B39" s="7" t="s">
        <v>107</v>
      </c>
      <c r="C39" s="4" t="s">
        <v>27</v>
      </c>
      <c r="D39" s="4" t="s">
        <v>27</v>
      </c>
      <c r="E39" s="4" t="s">
        <v>637</v>
      </c>
      <c r="F39" s="4" t="s">
        <v>27</v>
      </c>
      <c r="G39" s="4" t="s">
        <v>637</v>
      </c>
      <c r="H39" s="4" t="s">
        <v>27</v>
      </c>
      <c r="I39" s="4" t="s">
        <v>27</v>
      </c>
      <c r="J39" s="4" t="s">
        <v>27</v>
      </c>
      <c r="K39" s="4" t="s">
        <v>27</v>
      </c>
      <c r="L39" s="4" t="s">
        <v>27</v>
      </c>
      <c r="M39" s="5" t="s">
        <v>108</v>
      </c>
      <c r="N39" s="5" t="s">
        <v>96</v>
      </c>
      <c r="O39" s="5">
        <v>15</v>
      </c>
      <c r="P39" s="5">
        <v>1</v>
      </c>
      <c r="Q39" s="5" t="s">
        <v>109</v>
      </c>
      <c r="R39" s="5">
        <v>2017</v>
      </c>
      <c r="S39" s="5" t="s">
        <v>46</v>
      </c>
      <c r="T39" s="12" t="s">
        <v>110</v>
      </c>
    </row>
    <row r="40" spans="1:20" ht="43.5" x14ac:dyDescent="0.35">
      <c r="A40" s="8" t="s">
        <v>111</v>
      </c>
      <c r="B40" s="7" t="s">
        <v>112</v>
      </c>
      <c r="C40" s="4" t="s">
        <v>27</v>
      </c>
      <c r="D40" s="4" t="s">
        <v>27</v>
      </c>
      <c r="E40" s="4" t="s">
        <v>536</v>
      </c>
      <c r="F40" s="4"/>
      <c r="G40" s="4" t="s">
        <v>536</v>
      </c>
      <c r="H40" s="4"/>
      <c r="I40" s="4"/>
      <c r="J40" s="4"/>
      <c r="K40" s="4"/>
      <c r="L40" s="4"/>
      <c r="M40" s="5" t="s">
        <v>113</v>
      </c>
      <c r="N40" s="5" t="s">
        <v>114</v>
      </c>
      <c r="O40" s="5">
        <v>26</v>
      </c>
      <c r="P40" s="5">
        <v>6</v>
      </c>
      <c r="Q40" s="5" t="s">
        <v>115</v>
      </c>
      <c r="R40" s="5">
        <v>2012</v>
      </c>
      <c r="S40" s="5" t="s">
        <v>39</v>
      </c>
      <c r="T40" s="12" t="s">
        <v>116</v>
      </c>
    </row>
    <row r="41" spans="1:20" ht="29" x14ac:dyDescent="0.35">
      <c r="A41" s="8" t="s">
        <v>117</v>
      </c>
      <c r="B41" s="7" t="s">
        <v>118</v>
      </c>
      <c r="C41" s="4" t="s">
        <v>27</v>
      </c>
      <c r="D41" s="4" t="s">
        <v>27</v>
      </c>
      <c r="E41" s="4" t="s">
        <v>536</v>
      </c>
      <c r="F41" s="4"/>
      <c r="G41" s="4" t="s">
        <v>536</v>
      </c>
      <c r="H41" s="4"/>
      <c r="I41" s="4"/>
      <c r="J41" s="4"/>
      <c r="K41" s="4"/>
      <c r="L41" s="4"/>
      <c r="M41" s="5" t="s">
        <v>119</v>
      </c>
      <c r="N41" s="5" t="s">
        <v>120</v>
      </c>
      <c r="O41" s="5">
        <v>141</v>
      </c>
      <c r="P41" s="5">
        <v>9</v>
      </c>
      <c r="Q41" s="5" t="s">
        <v>121</v>
      </c>
      <c r="R41" s="5">
        <v>2008</v>
      </c>
      <c r="S41" s="5" t="s">
        <v>46</v>
      </c>
      <c r="T41" s="12" t="s">
        <v>122</v>
      </c>
    </row>
    <row r="42" spans="1:20" ht="29" x14ac:dyDescent="0.35">
      <c r="A42" s="8" t="s">
        <v>123</v>
      </c>
      <c r="B42" s="7" t="s">
        <v>124</v>
      </c>
      <c r="C42" s="4" t="s">
        <v>27</v>
      </c>
      <c r="D42" s="4" t="s">
        <v>27</v>
      </c>
      <c r="E42" s="4" t="s">
        <v>536</v>
      </c>
      <c r="F42" s="4"/>
      <c r="G42" s="4" t="s">
        <v>536</v>
      </c>
      <c r="H42" s="4"/>
      <c r="I42" s="4"/>
      <c r="J42" s="4"/>
      <c r="K42" s="4"/>
      <c r="L42" s="4"/>
      <c r="M42" s="5" t="s">
        <v>125</v>
      </c>
      <c r="N42" s="5" t="s">
        <v>126</v>
      </c>
      <c r="O42" s="5">
        <v>63</v>
      </c>
      <c r="P42" s="5"/>
      <c r="Q42" s="5" t="s">
        <v>127</v>
      </c>
      <c r="R42" s="5">
        <v>2003</v>
      </c>
      <c r="S42" s="5" t="s">
        <v>128</v>
      </c>
      <c r="T42" s="12" t="s">
        <v>129</v>
      </c>
    </row>
    <row r="43" spans="1:20" ht="43.5" x14ac:dyDescent="0.35">
      <c r="A43" s="8" t="s">
        <v>130</v>
      </c>
      <c r="B43" s="7" t="s">
        <v>131</v>
      </c>
      <c r="C43" s="4" t="s">
        <v>27</v>
      </c>
      <c r="D43" s="4" t="s">
        <v>27</v>
      </c>
      <c r="E43" s="4" t="s">
        <v>536</v>
      </c>
      <c r="F43" s="4"/>
      <c r="G43" s="4" t="s">
        <v>536</v>
      </c>
      <c r="H43" s="4"/>
      <c r="I43" s="4"/>
      <c r="J43" s="4"/>
      <c r="K43" s="4"/>
      <c r="L43" s="4"/>
      <c r="M43" s="5" t="s">
        <v>132</v>
      </c>
      <c r="N43" s="5" t="s">
        <v>44</v>
      </c>
      <c r="O43" s="5">
        <v>141</v>
      </c>
      <c r="P43" s="5">
        <v>3</v>
      </c>
      <c r="Q43" s="5" t="s">
        <v>133</v>
      </c>
      <c r="R43" s="5">
        <v>2008</v>
      </c>
      <c r="S43" s="5" t="s">
        <v>46</v>
      </c>
      <c r="T43" s="12" t="s">
        <v>134</v>
      </c>
    </row>
    <row r="44" spans="1:20" ht="29" x14ac:dyDescent="0.35">
      <c r="A44" s="8" t="s">
        <v>135</v>
      </c>
      <c r="B44" s="7" t="s">
        <v>136</v>
      </c>
      <c r="C44" s="4" t="s">
        <v>27</v>
      </c>
      <c r="D44" s="4" t="s">
        <v>27</v>
      </c>
      <c r="E44" s="4" t="s">
        <v>536</v>
      </c>
      <c r="F44" s="4"/>
      <c r="G44" s="4" t="s">
        <v>536</v>
      </c>
      <c r="H44" s="4"/>
      <c r="I44" s="4"/>
      <c r="J44" s="4"/>
      <c r="K44" s="4"/>
      <c r="L44" s="4"/>
      <c r="M44" s="5" t="s">
        <v>137</v>
      </c>
      <c r="N44" s="5" t="s">
        <v>138</v>
      </c>
      <c r="O44" s="5">
        <v>24</v>
      </c>
      <c r="P44" s="5"/>
      <c r="Q44" s="5" t="s">
        <v>139</v>
      </c>
      <c r="R44" s="5">
        <v>2009</v>
      </c>
      <c r="S44" s="5" t="s">
        <v>32</v>
      </c>
      <c r="T44" s="12" t="s">
        <v>140</v>
      </c>
    </row>
    <row r="45" spans="1:20" ht="29" x14ac:dyDescent="0.35">
      <c r="A45" s="8" t="s">
        <v>141</v>
      </c>
      <c r="B45" s="7" t="s">
        <v>142</v>
      </c>
      <c r="C45" s="4" t="s">
        <v>27</v>
      </c>
      <c r="D45" s="4" t="s">
        <v>27</v>
      </c>
      <c r="E45" s="4" t="s">
        <v>27</v>
      </c>
      <c r="F45" s="4" t="s">
        <v>27</v>
      </c>
      <c r="G45" s="4" t="s">
        <v>27</v>
      </c>
      <c r="H45" s="4"/>
      <c r="I45" s="4"/>
      <c r="J45" s="4"/>
      <c r="K45" s="4"/>
      <c r="L45" s="4"/>
      <c r="M45" s="5" t="s">
        <v>143</v>
      </c>
      <c r="N45" s="5" t="s">
        <v>144</v>
      </c>
      <c r="O45" s="5">
        <v>6</v>
      </c>
      <c r="P45" s="5">
        <v>8</v>
      </c>
      <c r="Q45" s="5" t="s">
        <v>145</v>
      </c>
      <c r="R45" s="5">
        <v>2011</v>
      </c>
      <c r="S45" s="5" t="s">
        <v>146</v>
      </c>
      <c r="T45" s="12" t="s">
        <v>147</v>
      </c>
    </row>
    <row r="46" spans="1:20" ht="29" x14ac:dyDescent="0.35">
      <c r="A46" s="8" t="s">
        <v>148</v>
      </c>
      <c r="B46" s="7" t="s">
        <v>149</v>
      </c>
      <c r="C46" s="4" t="s">
        <v>536</v>
      </c>
      <c r="D46" s="4"/>
      <c r="E46" s="4"/>
      <c r="F46" s="4"/>
      <c r="G46" s="4" t="s">
        <v>536</v>
      </c>
      <c r="H46" s="4"/>
      <c r="I46" s="4"/>
      <c r="J46" s="4"/>
      <c r="K46" s="4"/>
      <c r="L46" s="4"/>
      <c r="M46" s="5" t="s">
        <v>150</v>
      </c>
      <c r="N46" s="5" t="s">
        <v>57</v>
      </c>
      <c r="O46" s="5">
        <v>121</v>
      </c>
      <c r="P46" s="5"/>
      <c r="Q46" s="5">
        <v>107050</v>
      </c>
      <c r="R46" s="5">
        <v>2021</v>
      </c>
      <c r="S46" s="5" t="s">
        <v>46</v>
      </c>
      <c r="T46" s="12" t="s">
        <v>151</v>
      </c>
    </row>
    <row r="47" spans="1:20" ht="29" x14ac:dyDescent="0.35">
      <c r="A47" s="8" t="s">
        <v>152</v>
      </c>
      <c r="B47" s="7" t="s">
        <v>153</v>
      </c>
      <c r="C47" s="4" t="s">
        <v>27</v>
      </c>
      <c r="D47" s="4" t="s">
        <v>27</v>
      </c>
      <c r="E47" s="4" t="s">
        <v>27</v>
      </c>
      <c r="F47" s="4" t="s">
        <v>27</v>
      </c>
      <c r="G47" s="4" t="s">
        <v>27</v>
      </c>
      <c r="H47" s="4"/>
      <c r="I47" s="4"/>
      <c r="J47" s="4"/>
      <c r="K47" s="4"/>
      <c r="L47" s="4"/>
      <c r="M47" s="5" t="s">
        <v>154</v>
      </c>
      <c r="N47" s="5" t="s">
        <v>155</v>
      </c>
      <c r="O47" s="5">
        <v>76</v>
      </c>
      <c r="P47" s="5"/>
      <c r="Q47" s="5" t="s">
        <v>156</v>
      </c>
      <c r="R47" s="5">
        <v>2011</v>
      </c>
      <c r="S47" s="5" t="s">
        <v>32</v>
      </c>
      <c r="T47" s="12" t="s">
        <v>157</v>
      </c>
    </row>
    <row r="48" spans="1:20" ht="43.5" x14ac:dyDescent="0.35">
      <c r="A48" s="8" t="s">
        <v>158</v>
      </c>
      <c r="B48" s="7" t="s">
        <v>159</v>
      </c>
      <c r="C48" s="4" t="s">
        <v>536</v>
      </c>
      <c r="D48" s="4"/>
      <c r="E48" s="4"/>
      <c r="F48" s="4"/>
      <c r="G48" s="4" t="s">
        <v>536</v>
      </c>
      <c r="H48" s="4"/>
      <c r="I48" s="4"/>
      <c r="J48" s="4"/>
      <c r="K48" s="4"/>
      <c r="L48" s="4"/>
      <c r="M48" s="5" t="s">
        <v>160</v>
      </c>
      <c r="N48" s="5" t="s">
        <v>161</v>
      </c>
      <c r="O48" s="5"/>
      <c r="P48" s="5"/>
      <c r="Q48" s="5">
        <v>361</v>
      </c>
      <c r="R48" s="5">
        <v>2009</v>
      </c>
      <c r="S48" s="5"/>
      <c r="T48" s="12" t="s">
        <v>162</v>
      </c>
    </row>
    <row r="49" spans="1:20" ht="29" x14ac:dyDescent="0.35">
      <c r="A49" s="8" t="s">
        <v>163</v>
      </c>
      <c r="B49" s="7" t="s">
        <v>164</v>
      </c>
      <c r="C49" s="4" t="s">
        <v>27</v>
      </c>
      <c r="D49" s="4" t="s">
        <v>27</v>
      </c>
      <c r="E49" s="4" t="s">
        <v>27</v>
      </c>
      <c r="F49" s="4" t="s">
        <v>27</v>
      </c>
      <c r="G49" s="4" t="s">
        <v>27</v>
      </c>
      <c r="H49" s="4"/>
      <c r="I49" s="4"/>
      <c r="J49" s="4"/>
      <c r="K49" s="4"/>
      <c r="L49" s="4"/>
      <c r="M49" s="5" t="s">
        <v>165</v>
      </c>
      <c r="N49" s="5" t="s">
        <v>78</v>
      </c>
      <c r="O49" s="5">
        <v>17</v>
      </c>
      <c r="P49" s="5"/>
      <c r="Q49" s="5" t="s">
        <v>166</v>
      </c>
      <c r="R49" s="5">
        <v>2008</v>
      </c>
      <c r="S49" s="5" t="s">
        <v>32</v>
      </c>
      <c r="T49" s="12" t="s">
        <v>167</v>
      </c>
    </row>
    <row r="50" spans="1:20" ht="29" x14ac:dyDescent="0.35">
      <c r="A50" s="8" t="s">
        <v>168</v>
      </c>
      <c r="B50" s="7" t="s">
        <v>169</v>
      </c>
      <c r="C50" s="4" t="s">
        <v>536</v>
      </c>
      <c r="D50" s="4"/>
      <c r="E50" s="4"/>
      <c r="F50" s="4"/>
      <c r="G50" s="4" t="s">
        <v>536</v>
      </c>
      <c r="H50" s="4"/>
      <c r="I50" s="4"/>
      <c r="J50" s="4"/>
      <c r="K50" s="4"/>
      <c r="L50" s="4"/>
      <c r="M50" s="5" t="s">
        <v>170</v>
      </c>
      <c r="N50" s="5" t="s">
        <v>171</v>
      </c>
      <c r="O50" s="5">
        <v>22</v>
      </c>
      <c r="P50" s="5"/>
      <c r="Q50" s="5"/>
      <c r="R50" s="5">
        <v>2022</v>
      </c>
      <c r="S50" s="5" t="s">
        <v>128</v>
      </c>
      <c r="T50" s="12" t="s">
        <v>172</v>
      </c>
    </row>
    <row r="51" spans="1:20" ht="43.5" x14ac:dyDescent="0.35">
      <c r="A51" s="8" t="s">
        <v>173</v>
      </c>
      <c r="B51" s="7" t="s">
        <v>174</v>
      </c>
      <c r="C51" s="4" t="s">
        <v>27</v>
      </c>
      <c r="D51" s="4" t="s">
        <v>27</v>
      </c>
      <c r="E51" s="4" t="s">
        <v>536</v>
      </c>
      <c r="F51" s="4"/>
      <c r="G51" s="4" t="s">
        <v>536</v>
      </c>
      <c r="H51" s="4"/>
      <c r="I51" s="4"/>
      <c r="J51" s="4"/>
      <c r="K51" s="4"/>
      <c r="L51" s="4"/>
      <c r="M51" s="5" t="s">
        <v>175</v>
      </c>
      <c r="N51" s="5" t="s">
        <v>176</v>
      </c>
      <c r="O51" s="5">
        <v>72</v>
      </c>
      <c r="P51" s="5">
        <v>8</v>
      </c>
      <c r="Q51" s="5" t="s">
        <v>177</v>
      </c>
      <c r="R51" s="5">
        <v>2017</v>
      </c>
      <c r="S51" s="5" t="s">
        <v>178</v>
      </c>
      <c r="T51" s="12" t="s">
        <v>179</v>
      </c>
    </row>
    <row r="52" spans="1:20" ht="58" x14ac:dyDescent="0.35">
      <c r="A52" s="8" t="s">
        <v>180</v>
      </c>
      <c r="B52" s="7" t="s">
        <v>181</v>
      </c>
      <c r="C52" s="4" t="s">
        <v>27</v>
      </c>
      <c r="D52" s="4" t="s">
        <v>27</v>
      </c>
      <c r="E52" s="4" t="s">
        <v>637</v>
      </c>
      <c r="F52" s="4" t="s">
        <v>27</v>
      </c>
      <c r="G52" s="4" t="s">
        <v>637</v>
      </c>
      <c r="H52" s="4" t="s">
        <v>27</v>
      </c>
      <c r="I52" s="4" t="s">
        <v>27</v>
      </c>
      <c r="J52" s="4" t="s">
        <v>27</v>
      </c>
      <c r="K52" s="4" t="s">
        <v>27</v>
      </c>
      <c r="L52" s="4" t="s">
        <v>27</v>
      </c>
      <c r="M52" s="5" t="s">
        <v>182</v>
      </c>
      <c r="N52" s="5" t="s">
        <v>96</v>
      </c>
      <c r="O52" s="5">
        <v>19</v>
      </c>
      <c r="P52" s="5">
        <v>2</v>
      </c>
      <c r="Q52" s="5" t="s">
        <v>183</v>
      </c>
      <c r="R52" s="5">
        <v>2021</v>
      </c>
      <c r="S52" s="5" t="s">
        <v>46</v>
      </c>
      <c r="T52" s="12" t="s">
        <v>184</v>
      </c>
    </row>
    <row r="53" spans="1:20" ht="29" x14ac:dyDescent="0.35">
      <c r="A53" s="8" t="s">
        <v>185</v>
      </c>
      <c r="B53" s="7" t="s">
        <v>186</v>
      </c>
      <c r="C53" s="4" t="s">
        <v>27</v>
      </c>
      <c r="D53" s="4" t="s">
        <v>27</v>
      </c>
      <c r="E53" s="4" t="s">
        <v>536</v>
      </c>
      <c r="F53" s="4"/>
      <c r="G53" s="4" t="s">
        <v>536</v>
      </c>
      <c r="H53" s="4"/>
      <c r="I53" s="4"/>
      <c r="J53" s="4"/>
      <c r="K53" s="4"/>
      <c r="L53" s="4"/>
      <c r="M53" s="5" t="s">
        <v>187</v>
      </c>
      <c r="N53" s="5" t="s">
        <v>188</v>
      </c>
      <c r="O53" s="5"/>
      <c r="P53" s="5"/>
      <c r="Q53" s="5" t="s">
        <v>189</v>
      </c>
      <c r="R53" s="5">
        <v>2003</v>
      </c>
      <c r="S53" s="5" t="s">
        <v>32</v>
      </c>
      <c r="T53" s="12" t="s">
        <v>190</v>
      </c>
    </row>
    <row r="54" spans="1:20" ht="29" x14ac:dyDescent="0.35">
      <c r="A54" s="8" t="s">
        <v>191</v>
      </c>
      <c r="B54" s="7" t="s">
        <v>192</v>
      </c>
      <c r="C54" s="4" t="s">
        <v>27</v>
      </c>
      <c r="D54" s="4" t="s">
        <v>27</v>
      </c>
      <c r="E54" s="4" t="s">
        <v>27</v>
      </c>
      <c r="F54" s="4" t="s">
        <v>27</v>
      </c>
      <c r="G54" s="4" t="s">
        <v>27</v>
      </c>
      <c r="H54" s="4"/>
      <c r="I54" s="4"/>
      <c r="J54" s="4"/>
      <c r="K54" s="4"/>
      <c r="L54" s="4"/>
      <c r="M54" s="5" t="s">
        <v>193</v>
      </c>
      <c r="N54" s="5" t="s">
        <v>78</v>
      </c>
      <c r="O54" s="5">
        <v>17</v>
      </c>
      <c r="P54" s="5"/>
      <c r="Q54" s="5" t="s">
        <v>194</v>
      </c>
      <c r="R54" s="5">
        <v>2008</v>
      </c>
      <c r="S54" s="5" t="s">
        <v>32</v>
      </c>
      <c r="T54" s="12" t="s">
        <v>195</v>
      </c>
    </row>
    <row r="55" spans="1:20" ht="58" x14ac:dyDescent="0.35">
      <c r="A55" s="8" t="s">
        <v>196</v>
      </c>
      <c r="B55" s="7" t="s">
        <v>197</v>
      </c>
      <c r="C55" s="4" t="s">
        <v>27</v>
      </c>
      <c r="D55" s="4" t="s">
        <v>27</v>
      </c>
      <c r="E55" s="4" t="s">
        <v>27</v>
      </c>
      <c r="F55" s="4" t="s">
        <v>27</v>
      </c>
      <c r="G55" s="4" t="s">
        <v>27</v>
      </c>
      <c r="H55" s="4"/>
      <c r="I55" s="4"/>
      <c r="J55" s="4"/>
      <c r="K55" s="4"/>
      <c r="L55" s="4"/>
      <c r="M55" s="5" t="s">
        <v>198</v>
      </c>
      <c r="N55" s="5" t="s">
        <v>199</v>
      </c>
      <c r="O55" s="5">
        <v>313</v>
      </c>
      <c r="P55" s="5"/>
      <c r="Q55" s="5">
        <v>107380</v>
      </c>
      <c r="R55" s="5">
        <v>2021</v>
      </c>
      <c r="S55" s="5" t="s">
        <v>46</v>
      </c>
      <c r="T55" s="12" t="s">
        <v>200</v>
      </c>
    </row>
    <row r="56" spans="1:20" x14ac:dyDescent="0.35">
      <c r="A56" s="8" t="s">
        <v>201</v>
      </c>
      <c r="B56" s="7" t="s">
        <v>202</v>
      </c>
      <c r="C56" s="4" t="s">
        <v>27</v>
      </c>
      <c r="D56" s="4" t="s">
        <v>27</v>
      </c>
      <c r="E56" s="4" t="s">
        <v>637</v>
      </c>
      <c r="F56" s="4" t="s">
        <v>637</v>
      </c>
      <c r="G56" s="4" t="s">
        <v>637</v>
      </c>
      <c r="H56" s="4" t="s">
        <v>27</v>
      </c>
      <c r="I56" s="4" t="s">
        <v>27</v>
      </c>
      <c r="J56" s="4" t="s">
        <v>27</v>
      </c>
      <c r="K56" s="4" t="s">
        <v>536</v>
      </c>
      <c r="L56" s="4" t="s">
        <v>536</v>
      </c>
      <c r="M56" s="5" t="s">
        <v>203</v>
      </c>
      <c r="N56" s="5" t="s">
        <v>204</v>
      </c>
      <c r="O56" s="5">
        <v>18</v>
      </c>
      <c r="P56" s="5"/>
      <c r="Q56" s="5" t="s">
        <v>205</v>
      </c>
      <c r="R56" s="5">
        <v>2013</v>
      </c>
      <c r="S56" s="5" t="s">
        <v>46</v>
      </c>
      <c r="T56" s="12" t="s">
        <v>206</v>
      </c>
    </row>
    <row r="57" spans="1:20" ht="29" x14ac:dyDescent="0.35">
      <c r="A57" s="8" t="s">
        <v>207</v>
      </c>
      <c r="B57" s="7" t="s">
        <v>208</v>
      </c>
      <c r="C57" s="4" t="s">
        <v>27</v>
      </c>
      <c r="D57" s="4" t="s">
        <v>27</v>
      </c>
      <c r="E57" s="4" t="s">
        <v>637</v>
      </c>
      <c r="F57" s="4" t="s">
        <v>27</v>
      </c>
      <c r="G57" s="4" t="s">
        <v>637</v>
      </c>
      <c r="H57" s="4" t="s">
        <v>27</v>
      </c>
      <c r="I57" s="4" t="s">
        <v>27</v>
      </c>
      <c r="J57" s="4" t="s">
        <v>27</v>
      </c>
      <c r="K57" s="4" t="s">
        <v>27</v>
      </c>
      <c r="L57" s="4" t="s">
        <v>27</v>
      </c>
      <c r="M57" s="5" t="s">
        <v>209</v>
      </c>
      <c r="N57" s="5" t="s">
        <v>96</v>
      </c>
      <c r="O57" s="5">
        <v>15</v>
      </c>
      <c r="P57" s="5">
        <v>1</v>
      </c>
      <c r="Q57" s="6">
        <v>44994</v>
      </c>
      <c r="R57" s="5">
        <v>2017</v>
      </c>
      <c r="S57" s="5" t="s">
        <v>46</v>
      </c>
      <c r="T57" s="12" t="s">
        <v>210</v>
      </c>
    </row>
    <row r="58" spans="1:20" ht="29" x14ac:dyDescent="0.35">
      <c r="A58" s="8" t="s">
        <v>211</v>
      </c>
      <c r="B58" s="7" t="s">
        <v>212</v>
      </c>
      <c r="C58" s="4" t="s">
        <v>27</v>
      </c>
      <c r="D58" s="4" t="s">
        <v>27</v>
      </c>
      <c r="E58" s="4" t="s">
        <v>27</v>
      </c>
      <c r="F58" s="4" t="s">
        <v>27</v>
      </c>
      <c r="G58" s="4" t="s">
        <v>27</v>
      </c>
      <c r="H58" s="4"/>
      <c r="I58" s="4"/>
      <c r="J58" s="4"/>
      <c r="K58" s="4"/>
      <c r="L58" s="4"/>
      <c r="M58" s="5" t="s">
        <v>213</v>
      </c>
      <c r="N58" s="5" t="s">
        <v>214</v>
      </c>
      <c r="O58" s="5">
        <v>128</v>
      </c>
      <c r="P58" s="5">
        <v>11</v>
      </c>
      <c r="Q58" s="5" t="s">
        <v>215</v>
      </c>
      <c r="R58" s="5">
        <v>2019</v>
      </c>
      <c r="S58" s="5" t="s">
        <v>39</v>
      </c>
      <c r="T58" s="12" t="s">
        <v>216</v>
      </c>
    </row>
    <row r="59" spans="1:20" ht="43.5" x14ac:dyDescent="0.35">
      <c r="A59" s="8" t="s">
        <v>217</v>
      </c>
      <c r="B59" s="7" t="s">
        <v>218</v>
      </c>
      <c r="C59" s="4" t="s">
        <v>27</v>
      </c>
      <c r="D59" s="4" t="s">
        <v>27</v>
      </c>
      <c r="E59" s="4" t="s">
        <v>536</v>
      </c>
      <c r="F59" s="4"/>
      <c r="G59" s="4" t="s">
        <v>536</v>
      </c>
      <c r="H59" s="4"/>
      <c r="I59" s="4"/>
      <c r="J59" s="4"/>
      <c r="K59" s="4"/>
      <c r="L59" s="4"/>
      <c r="M59" s="5" t="s">
        <v>219</v>
      </c>
      <c r="N59" s="5" t="s">
        <v>220</v>
      </c>
      <c r="O59" s="5">
        <v>16</v>
      </c>
      <c r="P59" s="5">
        <v>2</v>
      </c>
      <c r="Q59" s="5" t="s">
        <v>221</v>
      </c>
      <c r="R59" s="5">
        <v>2018</v>
      </c>
      <c r="S59" s="5" t="s">
        <v>46</v>
      </c>
      <c r="T59" s="12" t="s">
        <v>222</v>
      </c>
    </row>
    <row r="60" spans="1:20" x14ac:dyDescent="0.35">
      <c r="A60" s="8" t="s">
        <v>223</v>
      </c>
      <c r="B60" s="7" t="s">
        <v>224</v>
      </c>
      <c r="C60" s="4" t="s">
        <v>536</v>
      </c>
      <c r="D60" s="4"/>
      <c r="E60" s="4"/>
      <c r="F60" s="4"/>
      <c r="G60" s="4" t="s">
        <v>536</v>
      </c>
      <c r="H60" s="4"/>
      <c r="I60" s="4"/>
      <c r="J60" s="4"/>
      <c r="K60" s="4"/>
      <c r="L60" s="4"/>
      <c r="M60" s="5" t="s">
        <v>225</v>
      </c>
      <c r="N60" s="5" t="s">
        <v>44</v>
      </c>
      <c r="O60" s="5">
        <v>188</v>
      </c>
      <c r="P60" s="5"/>
      <c r="Q60" s="5" t="s">
        <v>226</v>
      </c>
      <c r="R60" s="5">
        <v>2015</v>
      </c>
      <c r="S60" s="5" t="s">
        <v>46</v>
      </c>
      <c r="T60" s="12" t="s">
        <v>227</v>
      </c>
    </row>
    <row r="61" spans="1:20" ht="29" x14ac:dyDescent="0.35">
      <c r="A61" s="8" t="s">
        <v>228</v>
      </c>
      <c r="B61" s="7" t="s">
        <v>229</v>
      </c>
      <c r="C61" s="4" t="s">
        <v>27</v>
      </c>
      <c r="D61" s="4" t="s">
        <v>536</v>
      </c>
      <c r="E61" s="4"/>
      <c r="F61" s="4"/>
      <c r="G61" s="4" t="s">
        <v>536</v>
      </c>
      <c r="H61" s="4"/>
      <c r="I61" s="4"/>
      <c r="J61" s="4"/>
      <c r="K61" s="4"/>
      <c r="L61" s="4"/>
      <c r="M61" s="5" t="s">
        <v>230</v>
      </c>
      <c r="N61" s="5" t="s">
        <v>44</v>
      </c>
      <c r="O61" s="5">
        <v>266</v>
      </c>
      <c r="P61" s="5"/>
      <c r="Q61" s="5">
        <v>109433</v>
      </c>
      <c r="R61" s="5">
        <v>2022</v>
      </c>
      <c r="S61" s="5" t="s">
        <v>46</v>
      </c>
      <c r="T61" s="12" t="s">
        <v>231</v>
      </c>
    </row>
    <row r="62" spans="1:20" ht="29" x14ac:dyDescent="0.35">
      <c r="A62" s="8" t="s">
        <v>232</v>
      </c>
      <c r="B62" s="7" t="s">
        <v>233</v>
      </c>
      <c r="C62" s="4" t="s">
        <v>27</v>
      </c>
      <c r="D62" s="4" t="s">
        <v>27</v>
      </c>
      <c r="E62" s="4" t="s">
        <v>27</v>
      </c>
      <c r="F62" s="4" t="s">
        <v>27</v>
      </c>
      <c r="G62" s="4" t="s">
        <v>27</v>
      </c>
      <c r="H62" s="4"/>
      <c r="I62" s="4"/>
      <c r="J62" s="4"/>
      <c r="K62" s="4"/>
      <c r="L62" s="4"/>
      <c r="M62" s="5" t="s">
        <v>234</v>
      </c>
      <c r="N62" s="5" t="s">
        <v>171</v>
      </c>
      <c r="O62" s="5">
        <v>18</v>
      </c>
      <c r="P62" s="5"/>
      <c r="Q62" s="5"/>
      <c r="R62" s="5">
        <v>2018</v>
      </c>
      <c r="S62" s="5" t="s">
        <v>128</v>
      </c>
      <c r="T62" s="12" t="s">
        <v>235</v>
      </c>
    </row>
    <row r="63" spans="1:20" ht="29" x14ac:dyDescent="0.35">
      <c r="A63" s="8" t="s">
        <v>236</v>
      </c>
      <c r="B63" s="7" t="s">
        <v>237</v>
      </c>
      <c r="C63" s="4" t="s">
        <v>27</v>
      </c>
      <c r="D63" s="4" t="s">
        <v>27</v>
      </c>
      <c r="E63" s="4" t="s">
        <v>27</v>
      </c>
      <c r="F63" s="4" t="s">
        <v>27</v>
      </c>
      <c r="G63" s="4" t="s">
        <v>27</v>
      </c>
      <c r="H63" s="4"/>
      <c r="I63" s="4"/>
      <c r="J63" s="4"/>
      <c r="K63" s="4"/>
      <c r="L63" s="4"/>
      <c r="M63" s="5" t="s">
        <v>238</v>
      </c>
      <c r="N63" s="5" t="s">
        <v>239</v>
      </c>
      <c r="O63" s="5">
        <v>10</v>
      </c>
      <c r="P63" s="5"/>
      <c r="Q63" s="5" t="s">
        <v>240</v>
      </c>
      <c r="R63" s="5">
        <v>2001</v>
      </c>
      <c r="S63" s="5" t="s">
        <v>32</v>
      </c>
      <c r="T63" s="12" t="s">
        <v>636</v>
      </c>
    </row>
    <row r="64" spans="1:20" ht="29" x14ac:dyDescent="0.35">
      <c r="A64" s="8" t="s">
        <v>241</v>
      </c>
      <c r="B64" s="7" t="s">
        <v>242</v>
      </c>
      <c r="C64" s="4" t="s">
        <v>536</v>
      </c>
      <c r="D64" s="4"/>
      <c r="E64" s="4"/>
      <c r="F64" s="4"/>
      <c r="G64" s="4" t="s">
        <v>536</v>
      </c>
      <c r="H64" s="4"/>
      <c r="I64" s="4"/>
      <c r="J64" s="4"/>
      <c r="K64" s="4"/>
      <c r="L64" s="4"/>
      <c r="M64" s="5" t="s">
        <v>243</v>
      </c>
      <c r="N64" s="5" t="s">
        <v>244</v>
      </c>
      <c r="O64" s="5">
        <v>18</v>
      </c>
      <c r="P64" s="5">
        <v>4</v>
      </c>
      <c r="Q64" s="5" t="s">
        <v>245</v>
      </c>
      <c r="R64" s="5">
        <v>2017</v>
      </c>
      <c r="S64" s="5" t="s">
        <v>246</v>
      </c>
      <c r="T64" s="12" t="s">
        <v>247</v>
      </c>
    </row>
    <row r="65" spans="1:20" ht="64" customHeight="1" x14ac:dyDescent="0.35">
      <c r="A65" s="8" t="s">
        <v>248</v>
      </c>
      <c r="B65" s="7" t="s">
        <v>249</v>
      </c>
      <c r="C65" s="4" t="s">
        <v>27</v>
      </c>
      <c r="D65" s="4" t="s">
        <v>27</v>
      </c>
      <c r="E65" s="4" t="s">
        <v>27</v>
      </c>
      <c r="F65" s="4" t="s">
        <v>27</v>
      </c>
      <c r="G65" s="4" t="s">
        <v>27</v>
      </c>
      <c r="H65" s="4"/>
      <c r="I65" s="4"/>
      <c r="J65" s="4"/>
      <c r="K65" s="4"/>
      <c r="L65" s="4"/>
      <c r="M65" s="5" t="s">
        <v>250</v>
      </c>
      <c r="N65" s="5"/>
      <c r="O65" s="5"/>
      <c r="P65" s="5"/>
      <c r="Q65" s="5"/>
      <c r="R65" s="5">
        <v>2016</v>
      </c>
      <c r="S65" s="5" t="s">
        <v>251</v>
      </c>
      <c r="T65" s="12" t="s">
        <v>252</v>
      </c>
    </row>
    <row r="66" spans="1:20" ht="67" customHeight="1" x14ac:dyDescent="0.35">
      <c r="A66" s="8" t="s">
        <v>253</v>
      </c>
      <c r="B66" s="7" t="s">
        <v>254</v>
      </c>
      <c r="C66" s="4" t="s">
        <v>27</v>
      </c>
      <c r="D66" s="4" t="s">
        <v>27</v>
      </c>
      <c r="E66" s="4" t="s">
        <v>536</v>
      </c>
      <c r="F66" s="4"/>
      <c r="G66" s="4" t="s">
        <v>536</v>
      </c>
      <c r="H66" s="4"/>
      <c r="I66" s="4"/>
      <c r="J66" s="4"/>
      <c r="K66" s="4"/>
      <c r="L66" s="4"/>
      <c r="M66" s="5" t="s">
        <v>255</v>
      </c>
      <c r="N66" s="5" t="s">
        <v>44</v>
      </c>
      <c r="O66" s="5">
        <v>259</v>
      </c>
      <c r="P66" s="5"/>
      <c r="Q66" s="5">
        <v>109173</v>
      </c>
      <c r="R66" s="5">
        <v>2021</v>
      </c>
      <c r="S66" s="5" t="s">
        <v>46</v>
      </c>
      <c r="T66" s="12" t="s">
        <v>256</v>
      </c>
    </row>
    <row r="67" spans="1:20" ht="29" x14ac:dyDescent="0.35">
      <c r="A67" s="8" t="s">
        <v>257</v>
      </c>
      <c r="B67" s="7" t="s">
        <v>258</v>
      </c>
      <c r="C67" s="4" t="s">
        <v>27</v>
      </c>
      <c r="D67" s="4" t="s">
        <v>27</v>
      </c>
      <c r="E67" s="4" t="s">
        <v>536</v>
      </c>
      <c r="F67" s="4"/>
      <c r="G67" s="4" t="s">
        <v>536</v>
      </c>
      <c r="H67" s="4"/>
      <c r="I67" s="4"/>
      <c r="J67" s="4"/>
      <c r="K67" s="4"/>
      <c r="L67" s="4"/>
      <c r="M67" s="5" t="s">
        <v>259</v>
      </c>
      <c r="N67" s="5" t="s">
        <v>260</v>
      </c>
      <c r="O67" s="5">
        <v>38</v>
      </c>
      <c r="P67" s="5">
        <v>2</v>
      </c>
      <c r="Q67" s="5" t="s">
        <v>261</v>
      </c>
      <c r="R67" s="5">
        <v>2006</v>
      </c>
      <c r="S67" s="5" t="s">
        <v>39</v>
      </c>
      <c r="T67" s="12" t="s">
        <v>262</v>
      </c>
    </row>
    <row r="68" spans="1:20" ht="29" x14ac:dyDescent="0.35">
      <c r="A68" s="8" t="s">
        <v>263</v>
      </c>
      <c r="B68" s="7" t="s">
        <v>264</v>
      </c>
      <c r="C68" s="4" t="s">
        <v>27</v>
      </c>
      <c r="D68" s="4" t="s">
        <v>27</v>
      </c>
      <c r="E68" s="4" t="s">
        <v>536</v>
      </c>
      <c r="F68" s="4"/>
      <c r="G68" s="4" t="s">
        <v>536</v>
      </c>
      <c r="H68" s="4"/>
      <c r="I68" s="4"/>
      <c r="J68" s="4"/>
      <c r="K68" s="4"/>
      <c r="L68" s="4"/>
      <c r="M68" s="5" t="s">
        <v>265</v>
      </c>
      <c r="N68" s="5" t="s">
        <v>266</v>
      </c>
      <c r="O68" s="5">
        <v>404</v>
      </c>
      <c r="P68" s="5">
        <v>6773</v>
      </c>
      <c r="Q68" s="5" t="s">
        <v>267</v>
      </c>
      <c r="R68" s="5">
        <v>2000</v>
      </c>
      <c r="S68" s="5" t="s">
        <v>268</v>
      </c>
      <c r="T68" s="12" t="s">
        <v>269</v>
      </c>
    </row>
    <row r="69" spans="1:20" ht="29" x14ac:dyDescent="0.35">
      <c r="A69" s="8" t="s">
        <v>270</v>
      </c>
      <c r="B69" s="7" t="s">
        <v>271</v>
      </c>
      <c r="C69" s="4" t="s">
        <v>27</v>
      </c>
      <c r="D69" s="4" t="s">
        <v>27</v>
      </c>
      <c r="E69" s="4" t="s">
        <v>536</v>
      </c>
      <c r="F69" s="4"/>
      <c r="G69" s="4" t="s">
        <v>536</v>
      </c>
      <c r="H69" s="4"/>
      <c r="I69" s="4"/>
      <c r="J69" s="4"/>
      <c r="K69" s="4"/>
      <c r="L69" s="4"/>
      <c r="M69" s="5" t="s">
        <v>272</v>
      </c>
      <c r="N69" s="5" t="s">
        <v>273</v>
      </c>
      <c r="O69" s="5">
        <v>45</v>
      </c>
      <c r="P69" s="5">
        <v>1</v>
      </c>
      <c r="Q69" s="5" t="s">
        <v>274</v>
      </c>
      <c r="R69" s="5">
        <v>2011</v>
      </c>
      <c r="S69" s="5" t="s">
        <v>275</v>
      </c>
      <c r="T69" s="12" t="s">
        <v>276</v>
      </c>
    </row>
    <row r="70" spans="1:20" ht="29" x14ac:dyDescent="0.35">
      <c r="A70" s="8" t="s">
        <v>277</v>
      </c>
      <c r="B70" s="7" t="s">
        <v>278</v>
      </c>
      <c r="C70" s="4" t="s">
        <v>27</v>
      </c>
      <c r="D70" s="4" t="s">
        <v>27</v>
      </c>
      <c r="E70" s="4" t="s">
        <v>536</v>
      </c>
      <c r="F70" s="4"/>
      <c r="G70" s="4" t="s">
        <v>536</v>
      </c>
      <c r="H70" s="4"/>
      <c r="I70" s="4"/>
      <c r="J70" s="4"/>
      <c r="K70" s="4"/>
      <c r="L70" s="4"/>
      <c r="M70" s="5" t="s">
        <v>279</v>
      </c>
      <c r="N70" s="5" t="s">
        <v>280</v>
      </c>
      <c r="O70" s="5">
        <v>97</v>
      </c>
      <c r="P70" s="5">
        <v>1</v>
      </c>
      <c r="Q70" s="5" t="s">
        <v>281</v>
      </c>
      <c r="R70" s="5">
        <v>2016</v>
      </c>
      <c r="S70" s="5" t="s">
        <v>282</v>
      </c>
      <c r="T70" s="12" t="s">
        <v>283</v>
      </c>
    </row>
    <row r="71" spans="1:20" ht="29" x14ac:dyDescent="0.35">
      <c r="A71" s="8" t="s">
        <v>284</v>
      </c>
      <c r="B71" s="7" t="s">
        <v>285</v>
      </c>
      <c r="C71" s="4" t="s">
        <v>27</v>
      </c>
      <c r="D71" s="4" t="s">
        <v>27</v>
      </c>
      <c r="E71" s="4" t="s">
        <v>536</v>
      </c>
      <c r="F71" s="4"/>
      <c r="G71" s="4" t="s">
        <v>536</v>
      </c>
      <c r="H71" s="4"/>
      <c r="I71" s="4"/>
      <c r="J71" s="4"/>
      <c r="K71" s="4"/>
      <c r="L71" s="4"/>
      <c r="M71" s="5" t="s">
        <v>286</v>
      </c>
      <c r="N71" s="5" t="s">
        <v>287</v>
      </c>
      <c r="O71" s="5">
        <v>15</v>
      </c>
      <c r="P71" s="5"/>
      <c r="Q71" s="5" t="s">
        <v>288</v>
      </c>
      <c r="R71" s="5">
        <v>2004</v>
      </c>
      <c r="S71" s="5" t="s">
        <v>289</v>
      </c>
      <c r="T71" s="12" t="s">
        <v>290</v>
      </c>
    </row>
    <row r="72" spans="1:20" ht="58" x14ac:dyDescent="0.35">
      <c r="A72" s="8" t="s">
        <v>291</v>
      </c>
      <c r="B72" s="7" t="s">
        <v>292</v>
      </c>
      <c r="C72" s="4" t="s">
        <v>27</v>
      </c>
      <c r="D72" s="4" t="s">
        <v>27</v>
      </c>
      <c r="E72" s="4" t="s">
        <v>637</v>
      </c>
      <c r="F72" s="4" t="s">
        <v>637</v>
      </c>
      <c r="G72" s="4" t="s">
        <v>637</v>
      </c>
      <c r="H72" s="4" t="s">
        <v>27</v>
      </c>
      <c r="I72" s="4" t="s">
        <v>27</v>
      </c>
      <c r="J72" s="4" t="s">
        <v>27</v>
      </c>
      <c r="K72" s="4" t="s">
        <v>27</v>
      </c>
      <c r="L72" s="4" t="s">
        <v>27</v>
      </c>
      <c r="M72" s="5" t="s">
        <v>293</v>
      </c>
      <c r="N72" s="5" t="s">
        <v>294</v>
      </c>
      <c r="O72" s="5">
        <v>39</v>
      </c>
      <c r="P72" s="5">
        <v>4</v>
      </c>
      <c r="Q72" s="5" t="s">
        <v>295</v>
      </c>
      <c r="R72" s="5">
        <v>2012</v>
      </c>
      <c r="S72" s="5" t="s">
        <v>296</v>
      </c>
      <c r="T72" s="12" t="s">
        <v>297</v>
      </c>
    </row>
    <row r="73" spans="1:20" ht="29" x14ac:dyDescent="0.35">
      <c r="A73" s="8" t="s">
        <v>298</v>
      </c>
      <c r="B73" s="7" t="s">
        <v>299</v>
      </c>
      <c r="C73" s="4" t="s">
        <v>27</v>
      </c>
      <c r="D73" s="4" t="s">
        <v>27</v>
      </c>
      <c r="E73" s="4" t="s">
        <v>536</v>
      </c>
      <c r="F73" s="4"/>
      <c r="G73" s="4" t="s">
        <v>536</v>
      </c>
      <c r="H73" s="4"/>
      <c r="I73" s="4"/>
      <c r="J73" s="4"/>
      <c r="K73" s="4"/>
      <c r="L73" s="4"/>
      <c r="M73" s="5" t="s">
        <v>300</v>
      </c>
      <c r="N73" s="5" t="s">
        <v>301</v>
      </c>
      <c r="O73" s="5">
        <v>6</v>
      </c>
      <c r="P73" s="5">
        <v>2</v>
      </c>
      <c r="Q73" s="5" t="s">
        <v>302</v>
      </c>
      <c r="R73" s="5">
        <v>2013</v>
      </c>
      <c r="S73" s="5" t="s">
        <v>303</v>
      </c>
      <c r="T73" s="12" t="s">
        <v>304</v>
      </c>
    </row>
    <row r="74" spans="1:20" ht="29" x14ac:dyDescent="0.35">
      <c r="A74" s="8" t="s">
        <v>305</v>
      </c>
      <c r="B74" s="7" t="s">
        <v>306</v>
      </c>
      <c r="C74" s="4" t="s">
        <v>27</v>
      </c>
      <c r="D74" s="4" t="s">
        <v>27</v>
      </c>
      <c r="E74" s="4" t="s">
        <v>536</v>
      </c>
      <c r="F74" s="4"/>
      <c r="G74" s="4" t="s">
        <v>536</v>
      </c>
      <c r="H74" s="4"/>
      <c r="I74" s="4"/>
      <c r="J74" s="4"/>
      <c r="K74" s="4"/>
      <c r="L74" s="61"/>
      <c r="M74" s="5" t="s">
        <v>307</v>
      </c>
      <c r="N74" s="5" t="s">
        <v>308</v>
      </c>
      <c r="O74" s="5">
        <v>18</v>
      </c>
      <c r="P74" s="5">
        <v>1</v>
      </c>
      <c r="Q74" s="5"/>
      <c r="R74" s="5">
        <v>2018</v>
      </c>
      <c r="S74" s="5" t="s">
        <v>128</v>
      </c>
      <c r="T74" s="12" t="s">
        <v>235</v>
      </c>
    </row>
    <row r="75" spans="1:20" x14ac:dyDescent="0.35">
      <c r="A75" s="8" t="s">
        <v>309</v>
      </c>
      <c r="B75" s="7" t="s">
        <v>310</v>
      </c>
      <c r="C75" s="4" t="s">
        <v>27</v>
      </c>
      <c r="D75" s="4" t="s">
        <v>27</v>
      </c>
      <c r="E75" s="4" t="s">
        <v>536</v>
      </c>
      <c r="F75" s="4"/>
      <c r="G75" s="4" t="s">
        <v>536</v>
      </c>
      <c r="H75" s="4"/>
      <c r="I75" s="4"/>
      <c r="J75" s="4"/>
      <c r="K75" s="4"/>
      <c r="L75" s="4"/>
      <c r="M75" s="5" t="s">
        <v>311</v>
      </c>
      <c r="N75" s="5" t="s">
        <v>37</v>
      </c>
      <c r="O75" s="5">
        <v>49</v>
      </c>
      <c r="P75" s="5">
        <v>3</v>
      </c>
      <c r="Q75" s="5" t="s">
        <v>312</v>
      </c>
      <c r="R75" s="5">
        <v>2017</v>
      </c>
      <c r="S75" s="5" t="s">
        <v>39</v>
      </c>
      <c r="T75" s="12" t="s">
        <v>313</v>
      </c>
    </row>
    <row r="76" spans="1:20" ht="72.5" x14ac:dyDescent="0.35">
      <c r="A76" s="8" t="s">
        <v>314</v>
      </c>
      <c r="B76" s="7" t="s">
        <v>315</v>
      </c>
      <c r="C76" s="4" t="s">
        <v>27</v>
      </c>
      <c r="D76" s="4" t="s">
        <v>27</v>
      </c>
      <c r="E76" s="4" t="s">
        <v>536</v>
      </c>
      <c r="F76" s="4"/>
      <c r="G76" s="4" t="s">
        <v>536</v>
      </c>
      <c r="H76" s="4"/>
      <c r="I76" s="4"/>
      <c r="J76" s="4"/>
      <c r="K76" s="4"/>
      <c r="L76" s="4"/>
      <c r="M76" s="5" t="s">
        <v>316</v>
      </c>
      <c r="N76" s="5" t="s">
        <v>317</v>
      </c>
      <c r="O76" s="5"/>
      <c r="P76" s="5"/>
      <c r="Q76" s="5" t="s">
        <v>318</v>
      </c>
      <c r="R76" s="5">
        <v>2002</v>
      </c>
      <c r="S76" s="5" t="s">
        <v>319</v>
      </c>
      <c r="T76" s="12" t="s">
        <v>320</v>
      </c>
    </row>
    <row r="77" spans="1:20" ht="29" x14ac:dyDescent="0.35">
      <c r="A77" s="8" t="s">
        <v>321</v>
      </c>
      <c r="B77" s="7" t="s">
        <v>322</v>
      </c>
      <c r="C77" s="4" t="s">
        <v>27</v>
      </c>
      <c r="D77" s="4" t="s">
        <v>27</v>
      </c>
      <c r="E77" s="4" t="s">
        <v>536</v>
      </c>
      <c r="F77" s="4"/>
      <c r="G77" s="4" t="s">
        <v>536</v>
      </c>
      <c r="H77" s="4"/>
      <c r="I77" s="4"/>
      <c r="J77" s="4"/>
      <c r="K77" s="4"/>
      <c r="L77" s="4"/>
      <c r="M77" s="5" t="s">
        <v>77</v>
      </c>
      <c r="N77" s="5" t="s">
        <v>144</v>
      </c>
      <c r="O77" s="5">
        <v>11</v>
      </c>
      <c r="P77" s="5">
        <v>1</v>
      </c>
      <c r="Q77" s="5" t="s">
        <v>323</v>
      </c>
      <c r="R77" s="5">
        <v>2016</v>
      </c>
      <c r="S77" s="5" t="s">
        <v>104</v>
      </c>
      <c r="T77" s="12" t="s">
        <v>324</v>
      </c>
    </row>
    <row r="78" spans="1:20" ht="43.5" x14ac:dyDescent="0.35">
      <c r="A78" s="8" t="s">
        <v>325</v>
      </c>
      <c r="B78" s="7" t="s">
        <v>326</v>
      </c>
      <c r="C78" s="4" t="s">
        <v>27</v>
      </c>
      <c r="D78" s="4" t="s">
        <v>27</v>
      </c>
      <c r="E78" s="4" t="s">
        <v>536</v>
      </c>
      <c r="F78" s="4"/>
      <c r="G78" s="4" t="s">
        <v>536</v>
      </c>
      <c r="H78" s="4"/>
      <c r="I78" s="4"/>
      <c r="J78" s="4"/>
      <c r="K78" s="4"/>
      <c r="L78" s="4"/>
      <c r="M78" s="5" t="s">
        <v>327</v>
      </c>
      <c r="N78" s="5" t="s">
        <v>328</v>
      </c>
      <c r="O78" s="5"/>
      <c r="P78" s="5"/>
      <c r="Q78" s="5"/>
      <c r="R78" s="5"/>
      <c r="S78" s="5" t="s">
        <v>329</v>
      </c>
      <c r="T78" s="12" t="s">
        <v>330</v>
      </c>
    </row>
    <row r="79" spans="1:20" ht="29" x14ac:dyDescent="0.35">
      <c r="A79" s="8" t="s">
        <v>331</v>
      </c>
      <c r="B79" s="7" t="s">
        <v>332</v>
      </c>
      <c r="C79" s="4" t="s">
        <v>27</v>
      </c>
      <c r="D79" s="4" t="s">
        <v>27</v>
      </c>
      <c r="E79" s="4" t="s">
        <v>27</v>
      </c>
      <c r="F79" s="4" t="s">
        <v>27</v>
      </c>
      <c r="G79" s="4" t="s">
        <v>27</v>
      </c>
      <c r="H79" s="4"/>
      <c r="I79" s="4"/>
      <c r="J79" s="4"/>
      <c r="K79" s="4"/>
      <c r="L79" s="4"/>
      <c r="M79" s="5" t="s">
        <v>333</v>
      </c>
      <c r="N79" s="5" t="s">
        <v>334</v>
      </c>
      <c r="O79" s="5">
        <v>14</v>
      </c>
      <c r="P79" s="5">
        <v>6</v>
      </c>
      <c r="Q79" s="5" t="s">
        <v>335</v>
      </c>
      <c r="R79" s="5">
        <v>2011</v>
      </c>
      <c r="S79" s="5" t="s">
        <v>39</v>
      </c>
      <c r="T79" s="12" t="s">
        <v>336</v>
      </c>
    </row>
    <row r="80" spans="1:20" ht="22" customHeight="1" x14ac:dyDescent="0.35">
      <c r="A80" s="8" t="s">
        <v>337</v>
      </c>
      <c r="B80" s="7" t="s">
        <v>338</v>
      </c>
      <c r="C80" s="4" t="s">
        <v>27</v>
      </c>
      <c r="D80" s="4" t="s">
        <v>27</v>
      </c>
      <c r="E80" s="4" t="s">
        <v>536</v>
      </c>
      <c r="F80" s="4"/>
      <c r="G80" s="4" t="s">
        <v>536</v>
      </c>
      <c r="H80" s="4"/>
      <c r="I80" s="4"/>
      <c r="J80" s="4"/>
      <c r="K80" s="4"/>
      <c r="L80" s="4"/>
      <c r="M80" s="5" t="s">
        <v>339</v>
      </c>
      <c r="N80" s="5" t="s">
        <v>340</v>
      </c>
      <c r="O80" s="5">
        <v>6</v>
      </c>
      <c r="P80" s="5"/>
      <c r="Q80" s="5">
        <v>1041268</v>
      </c>
      <c r="R80" s="5">
        <v>2023</v>
      </c>
      <c r="S80" s="5" t="s">
        <v>341</v>
      </c>
      <c r="T80" s="12" t="s">
        <v>342</v>
      </c>
    </row>
    <row r="81" spans="1:20" ht="29" x14ac:dyDescent="0.35">
      <c r="A81" s="8" t="s">
        <v>343</v>
      </c>
      <c r="B81" s="7" t="s">
        <v>344</v>
      </c>
      <c r="C81" s="4" t="s">
        <v>536</v>
      </c>
      <c r="D81" s="4"/>
      <c r="E81" s="4"/>
      <c r="F81" s="4"/>
      <c r="G81" s="4" t="s">
        <v>536</v>
      </c>
      <c r="H81" s="4"/>
      <c r="I81" s="4"/>
      <c r="J81" s="4"/>
      <c r="K81" s="4"/>
      <c r="L81" s="4"/>
      <c r="M81" s="5" t="s">
        <v>345</v>
      </c>
      <c r="N81" s="5" t="s">
        <v>78</v>
      </c>
      <c r="O81" s="5">
        <v>22</v>
      </c>
      <c r="P81" s="5"/>
      <c r="Q81" s="5" t="s">
        <v>346</v>
      </c>
      <c r="R81" s="5">
        <v>2013</v>
      </c>
      <c r="S81" s="5" t="s">
        <v>32</v>
      </c>
      <c r="T81" s="12" t="s">
        <v>347</v>
      </c>
    </row>
    <row r="82" spans="1:20" ht="29" x14ac:dyDescent="0.35">
      <c r="A82" s="8" t="s">
        <v>348</v>
      </c>
      <c r="B82" s="7" t="s">
        <v>349</v>
      </c>
      <c r="C82" s="4" t="s">
        <v>536</v>
      </c>
      <c r="D82" s="4"/>
      <c r="E82" s="4"/>
      <c r="F82" s="4"/>
      <c r="G82" s="4" t="s">
        <v>536</v>
      </c>
      <c r="H82" s="4"/>
      <c r="I82" s="4"/>
      <c r="J82" s="4"/>
      <c r="K82" s="4"/>
      <c r="L82" s="4"/>
      <c r="M82" s="5" t="s">
        <v>350</v>
      </c>
      <c r="N82" s="5" t="s">
        <v>351</v>
      </c>
      <c r="O82" s="5"/>
      <c r="P82" s="5"/>
      <c r="Q82" s="5" t="s">
        <v>352</v>
      </c>
      <c r="R82" s="5">
        <v>2003</v>
      </c>
      <c r="S82" s="5" t="s">
        <v>353</v>
      </c>
      <c r="T82" s="12" t="s">
        <v>354</v>
      </c>
    </row>
    <row r="83" spans="1:20" ht="43.5" x14ac:dyDescent="0.35">
      <c r="A83" s="8" t="s">
        <v>355</v>
      </c>
      <c r="B83" s="7" t="s">
        <v>356</v>
      </c>
      <c r="C83" s="4" t="s">
        <v>27</v>
      </c>
      <c r="D83" s="4" t="s">
        <v>27</v>
      </c>
      <c r="E83" s="4" t="s">
        <v>536</v>
      </c>
      <c r="F83" s="4"/>
      <c r="G83" s="4" t="s">
        <v>536</v>
      </c>
      <c r="H83" s="4"/>
      <c r="I83" s="4"/>
      <c r="J83" s="4"/>
      <c r="K83" s="4"/>
      <c r="L83" s="4"/>
      <c r="M83" s="5" t="s">
        <v>357</v>
      </c>
      <c r="N83" s="5" t="s">
        <v>358</v>
      </c>
      <c r="O83" s="5">
        <v>105</v>
      </c>
      <c r="P83" s="5">
        <v>2</v>
      </c>
      <c r="Q83" s="5" t="s">
        <v>359</v>
      </c>
      <c r="R83" s="5">
        <v>2003</v>
      </c>
      <c r="S83" s="5" t="s">
        <v>360</v>
      </c>
      <c r="T83" s="12" t="s">
        <v>361</v>
      </c>
    </row>
    <row r="84" spans="1:20" ht="43.5" x14ac:dyDescent="0.35">
      <c r="A84" s="8" t="s">
        <v>362</v>
      </c>
      <c r="B84" s="7" t="s">
        <v>363</v>
      </c>
      <c r="C84" s="4" t="s">
        <v>536</v>
      </c>
      <c r="D84" s="4"/>
      <c r="E84" s="4"/>
      <c r="F84" s="4"/>
      <c r="G84" s="4" t="s">
        <v>536</v>
      </c>
      <c r="H84" s="4"/>
      <c r="I84" s="4"/>
      <c r="J84" s="4"/>
      <c r="K84" s="4"/>
      <c r="L84" s="4"/>
      <c r="M84" s="5" t="s">
        <v>364</v>
      </c>
      <c r="N84" s="5" t="s">
        <v>365</v>
      </c>
      <c r="O84" s="5">
        <v>10</v>
      </c>
      <c r="P84" s="5">
        <v>1</v>
      </c>
      <c r="Q84" s="5" t="s">
        <v>366</v>
      </c>
      <c r="R84" s="5">
        <v>2012</v>
      </c>
      <c r="S84" s="5"/>
      <c r="T84" s="12" t="s">
        <v>367</v>
      </c>
    </row>
    <row r="85" spans="1:20" ht="43.5" x14ac:dyDescent="0.35">
      <c r="A85" s="8" t="s">
        <v>368</v>
      </c>
      <c r="B85" s="7" t="s">
        <v>369</v>
      </c>
      <c r="C85" s="4" t="s">
        <v>536</v>
      </c>
      <c r="D85" s="4"/>
      <c r="E85" s="4"/>
      <c r="F85" s="4"/>
      <c r="G85" s="4" t="s">
        <v>536</v>
      </c>
      <c r="H85" s="4"/>
      <c r="I85" s="4"/>
      <c r="J85" s="4"/>
      <c r="K85" s="4"/>
      <c r="L85" s="4"/>
      <c r="M85" s="5" t="s">
        <v>370</v>
      </c>
      <c r="N85" s="5" t="s">
        <v>371</v>
      </c>
      <c r="O85" s="5"/>
      <c r="P85" s="5"/>
      <c r="Q85" s="5">
        <v>304</v>
      </c>
      <c r="R85" s="5">
        <v>2021</v>
      </c>
      <c r="S85" s="5" t="s">
        <v>372</v>
      </c>
      <c r="T85" s="12" t="s">
        <v>373</v>
      </c>
    </row>
    <row r="86" spans="1:20" ht="152.15" customHeight="1" x14ac:dyDescent="0.35">
      <c r="A86" s="8" t="s">
        <v>374</v>
      </c>
      <c r="B86" s="7" t="s">
        <v>375</v>
      </c>
      <c r="C86" s="4" t="s">
        <v>27</v>
      </c>
      <c r="D86" s="4" t="s">
        <v>27</v>
      </c>
      <c r="E86" s="4" t="s">
        <v>536</v>
      </c>
      <c r="F86" s="4"/>
      <c r="G86" s="4" t="s">
        <v>536</v>
      </c>
      <c r="H86" s="4"/>
      <c r="I86" s="4"/>
      <c r="J86" s="4"/>
      <c r="K86" s="4"/>
      <c r="L86" s="4"/>
      <c r="M86" s="5" t="s">
        <v>376</v>
      </c>
      <c r="N86" s="5"/>
      <c r="O86" s="5"/>
      <c r="P86" s="5"/>
      <c r="Q86" s="5"/>
      <c r="R86" s="5"/>
      <c r="S86" s="5"/>
      <c r="T86" s="12" t="s">
        <v>377</v>
      </c>
    </row>
    <row r="87" spans="1:20" ht="29" x14ac:dyDescent="0.35">
      <c r="A87" s="8" t="s">
        <v>378</v>
      </c>
      <c r="B87" s="7" t="s">
        <v>379</v>
      </c>
      <c r="C87" s="4" t="s">
        <v>536</v>
      </c>
      <c r="D87" s="4"/>
      <c r="E87" s="4"/>
      <c r="F87" s="4"/>
      <c r="G87" s="4" t="s">
        <v>536</v>
      </c>
      <c r="H87" s="4"/>
      <c r="I87" s="4"/>
      <c r="J87" s="4"/>
      <c r="K87" s="4"/>
      <c r="L87" s="4"/>
      <c r="M87" s="5" t="s">
        <v>380</v>
      </c>
      <c r="N87" s="5" t="s">
        <v>126</v>
      </c>
      <c r="O87" s="5">
        <v>64</v>
      </c>
      <c r="P87" s="5"/>
      <c r="Q87" s="5" t="s">
        <v>381</v>
      </c>
      <c r="R87" s="5">
        <v>2004</v>
      </c>
      <c r="S87" s="5" t="s">
        <v>128</v>
      </c>
      <c r="T87" s="12" t="s">
        <v>382</v>
      </c>
    </row>
    <row r="88" spans="1:20" ht="29" x14ac:dyDescent="0.35">
      <c r="A88" s="8" t="s">
        <v>383</v>
      </c>
      <c r="B88" s="7" t="s">
        <v>384</v>
      </c>
      <c r="C88" s="4" t="s">
        <v>27</v>
      </c>
      <c r="D88" s="4" t="s">
        <v>27</v>
      </c>
      <c r="E88" s="4" t="s">
        <v>536</v>
      </c>
      <c r="F88" s="4"/>
      <c r="G88" s="4" t="s">
        <v>536</v>
      </c>
      <c r="H88" s="4"/>
      <c r="I88" s="4"/>
      <c r="J88" s="4"/>
      <c r="K88" s="4"/>
      <c r="L88" s="4"/>
      <c r="M88" s="5" t="s">
        <v>385</v>
      </c>
      <c r="N88" s="5" t="s">
        <v>386</v>
      </c>
      <c r="O88" s="5">
        <v>66</v>
      </c>
      <c r="P88" s="5">
        <v>2</v>
      </c>
      <c r="Q88" s="5" t="s">
        <v>387</v>
      </c>
      <c r="R88" s="5">
        <v>2021</v>
      </c>
      <c r="S88" s="5" t="s">
        <v>32</v>
      </c>
      <c r="T88" s="12" t="s">
        <v>388</v>
      </c>
    </row>
    <row r="89" spans="1:20" ht="43.5" x14ac:dyDescent="0.35">
      <c r="A89" s="8" t="s">
        <v>389</v>
      </c>
      <c r="B89" s="7" t="s">
        <v>390</v>
      </c>
      <c r="C89" s="4" t="s">
        <v>27</v>
      </c>
      <c r="D89" s="4" t="s">
        <v>27</v>
      </c>
      <c r="E89" s="4" t="s">
        <v>27</v>
      </c>
      <c r="F89" s="4" t="s">
        <v>27</v>
      </c>
      <c r="G89" s="4" t="s">
        <v>27</v>
      </c>
      <c r="H89" s="4"/>
      <c r="I89" s="4"/>
      <c r="J89" s="4"/>
      <c r="K89" s="4"/>
      <c r="L89" s="4"/>
      <c r="M89" s="5" t="s">
        <v>391</v>
      </c>
      <c r="N89" s="5" t="s">
        <v>392</v>
      </c>
      <c r="O89" s="5"/>
      <c r="P89" s="5"/>
      <c r="Q89" s="6">
        <v>44939</v>
      </c>
      <c r="R89" s="5">
        <v>2023</v>
      </c>
      <c r="S89" s="5" t="s">
        <v>32</v>
      </c>
      <c r="T89" s="12" t="s">
        <v>393</v>
      </c>
    </row>
    <row r="90" spans="1:20" ht="29" x14ac:dyDescent="0.35">
      <c r="A90" s="8" t="s">
        <v>394</v>
      </c>
      <c r="B90" s="7" t="s">
        <v>395</v>
      </c>
      <c r="C90" s="4" t="s">
        <v>536</v>
      </c>
      <c r="D90" s="4"/>
      <c r="E90" s="4"/>
      <c r="F90" s="4"/>
      <c r="G90" s="4" t="s">
        <v>536</v>
      </c>
      <c r="H90" s="4"/>
      <c r="I90" s="4"/>
      <c r="J90" s="4"/>
      <c r="K90" s="4"/>
      <c r="L90" s="4"/>
      <c r="M90" s="5" t="s">
        <v>396</v>
      </c>
      <c r="N90" s="5" t="s">
        <v>365</v>
      </c>
      <c r="O90" s="5">
        <v>8</v>
      </c>
      <c r="P90" s="5">
        <v>1</v>
      </c>
      <c r="Q90" s="5" t="s">
        <v>397</v>
      </c>
      <c r="R90" s="5">
        <v>2010</v>
      </c>
      <c r="S90" s="5" t="s">
        <v>398</v>
      </c>
      <c r="T90" s="12" t="s">
        <v>399</v>
      </c>
    </row>
    <row r="91" spans="1:20" ht="29" x14ac:dyDescent="0.35">
      <c r="A91" s="8" t="s">
        <v>400</v>
      </c>
      <c r="B91" s="7" t="s">
        <v>401</v>
      </c>
      <c r="C91" s="4" t="s">
        <v>27</v>
      </c>
      <c r="D91" s="4" t="s">
        <v>27</v>
      </c>
      <c r="E91" s="4" t="s">
        <v>536</v>
      </c>
      <c r="F91" s="4"/>
      <c r="G91" s="4" t="s">
        <v>536</v>
      </c>
      <c r="H91" s="4"/>
      <c r="I91" s="4"/>
      <c r="J91" s="4"/>
      <c r="K91" s="4"/>
      <c r="L91" s="4"/>
      <c r="M91" s="5" t="s">
        <v>402</v>
      </c>
      <c r="N91" s="5" t="s">
        <v>403</v>
      </c>
      <c r="O91" s="5">
        <v>291</v>
      </c>
      <c r="P91" s="5"/>
      <c r="Q91" s="5" t="s">
        <v>404</v>
      </c>
      <c r="R91" s="5">
        <v>2013</v>
      </c>
      <c r="S91" s="5" t="s">
        <v>46</v>
      </c>
      <c r="T91" s="12" t="s">
        <v>405</v>
      </c>
    </row>
    <row r="92" spans="1:20" ht="29" x14ac:dyDescent="0.35">
      <c r="A92" s="8" t="s">
        <v>406</v>
      </c>
      <c r="B92" s="7" t="s">
        <v>407</v>
      </c>
      <c r="C92" s="4" t="s">
        <v>536</v>
      </c>
      <c r="D92" s="4"/>
      <c r="E92" s="4"/>
      <c r="F92" s="4"/>
      <c r="G92" s="4" t="s">
        <v>536</v>
      </c>
      <c r="H92" s="4"/>
      <c r="I92" s="4"/>
      <c r="J92" s="4"/>
      <c r="K92" s="4"/>
      <c r="L92" s="4"/>
      <c r="M92" s="5" t="s">
        <v>408</v>
      </c>
      <c r="N92" s="5" t="s">
        <v>144</v>
      </c>
      <c r="O92" s="5">
        <v>13</v>
      </c>
      <c r="P92" s="5">
        <v>9</v>
      </c>
      <c r="Q92" s="5" t="s">
        <v>409</v>
      </c>
      <c r="R92" s="5">
        <v>2018</v>
      </c>
      <c r="S92" s="5" t="s">
        <v>104</v>
      </c>
      <c r="T92" s="12" t="s">
        <v>410</v>
      </c>
    </row>
    <row r="93" spans="1:20" ht="43.5" x14ac:dyDescent="0.35">
      <c r="A93" s="8" t="s">
        <v>411</v>
      </c>
      <c r="B93" s="7" t="s">
        <v>412</v>
      </c>
      <c r="C93" s="4" t="s">
        <v>536</v>
      </c>
      <c r="D93" s="4"/>
      <c r="E93" s="4"/>
      <c r="F93" s="4"/>
      <c r="G93" s="4" t="s">
        <v>536</v>
      </c>
      <c r="H93" s="4"/>
      <c r="I93" s="4"/>
      <c r="J93" s="4"/>
      <c r="K93" s="4"/>
      <c r="L93" s="4"/>
      <c r="M93" s="5" t="s">
        <v>413</v>
      </c>
      <c r="N93" s="5" t="s">
        <v>414</v>
      </c>
      <c r="O93" s="5">
        <v>16</v>
      </c>
      <c r="P93" s="5"/>
      <c r="Q93" s="5" t="s">
        <v>415</v>
      </c>
      <c r="R93" s="5">
        <v>2015</v>
      </c>
      <c r="S93" s="5" t="s">
        <v>32</v>
      </c>
      <c r="T93" s="12" t="s">
        <v>416</v>
      </c>
    </row>
    <row r="94" spans="1:20" ht="29" x14ac:dyDescent="0.35">
      <c r="A94" s="8" t="s">
        <v>417</v>
      </c>
      <c r="B94" s="11" t="s">
        <v>418</v>
      </c>
      <c r="C94" s="4" t="s">
        <v>536</v>
      </c>
      <c r="D94" s="4"/>
      <c r="E94" s="4"/>
      <c r="F94" s="4"/>
      <c r="G94" s="4" t="s">
        <v>536</v>
      </c>
      <c r="H94" s="4"/>
      <c r="I94" s="4"/>
      <c r="J94" s="4"/>
      <c r="K94" s="4"/>
      <c r="L94" s="4"/>
      <c r="M94" s="5" t="s">
        <v>419</v>
      </c>
      <c r="N94" s="5" t="s">
        <v>420</v>
      </c>
      <c r="O94" s="5">
        <v>9</v>
      </c>
      <c r="P94" s="5">
        <v>20</v>
      </c>
      <c r="Q94" s="5" t="s">
        <v>421</v>
      </c>
      <c r="R94" s="5">
        <v>2015</v>
      </c>
      <c r="S94" s="5"/>
      <c r="T94" s="12" t="s">
        <v>422</v>
      </c>
    </row>
    <row r="95" spans="1:20" ht="72.5" x14ac:dyDescent="0.35">
      <c r="A95" s="8" t="s">
        <v>423</v>
      </c>
      <c r="B95" s="11" t="s">
        <v>424</v>
      </c>
      <c r="C95" s="4" t="s">
        <v>536</v>
      </c>
      <c r="D95" s="4"/>
      <c r="E95" s="4"/>
      <c r="F95" s="4"/>
      <c r="G95" s="4" t="s">
        <v>536</v>
      </c>
      <c r="H95" s="4"/>
      <c r="I95" s="4"/>
      <c r="J95" s="4"/>
      <c r="K95" s="4"/>
      <c r="L95" s="4"/>
      <c r="M95" s="5" t="s">
        <v>425</v>
      </c>
      <c r="N95" s="5" t="s">
        <v>426</v>
      </c>
      <c r="O95" s="5">
        <v>272</v>
      </c>
      <c r="P95" s="5"/>
      <c r="Q95" s="5">
        <v>111083</v>
      </c>
      <c r="R95" s="5">
        <v>2020</v>
      </c>
      <c r="S95" s="5" t="s">
        <v>46</v>
      </c>
      <c r="T95" s="12" t="s">
        <v>427</v>
      </c>
    </row>
    <row r="96" spans="1:20" ht="29" x14ac:dyDescent="0.35">
      <c r="A96" s="8" t="s">
        <v>428</v>
      </c>
      <c r="B96" s="7" t="s">
        <v>429</v>
      </c>
      <c r="C96" s="4" t="s">
        <v>536</v>
      </c>
      <c r="D96" s="4"/>
      <c r="E96" s="4"/>
      <c r="F96" s="4"/>
      <c r="G96" s="4" t="s">
        <v>536</v>
      </c>
      <c r="H96" s="4"/>
      <c r="I96" s="4"/>
      <c r="J96" s="4"/>
      <c r="K96" s="4"/>
      <c r="L96" s="4"/>
      <c r="M96" s="5" t="s">
        <v>430</v>
      </c>
      <c r="N96" s="5" t="s">
        <v>431</v>
      </c>
      <c r="O96" s="5">
        <v>24</v>
      </c>
      <c r="P96" s="5">
        <v>68</v>
      </c>
      <c r="Q96" s="5" t="s">
        <v>432</v>
      </c>
      <c r="R96" s="5">
        <v>2010</v>
      </c>
      <c r="S96" s="5" t="s">
        <v>128</v>
      </c>
      <c r="T96" s="12" t="s">
        <v>433</v>
      </c>
    </row>
    <row r="97" spans="1:20" ht="29" x14ac:dyDescent="0.35">
      <c r="A97" s="8" t="s">
        <v>434</v>
      </c>
      <c r="B97" s="7" t="s">
        <v>435</v>
      </c>
      <c r="C97" s="4" t="s">
        <v>536</v>
      </c>
      <c r="D97" s="4"/>
      <c r="E97" s="4"/>
      <c r="F97" s="4"/>
      <c r="G97" s="4" t="s">
        <v>536</v>
      </c>
      <c r="H97" s="4"/>
      <c r="I97" s="4"/>
      <c r="J97" s="4"/>
      <c r="K97" s="4"/>
      <c r="L97" s="4"/>
      <c r="M97" s="5" t="s">
        <v>436</v>
      </c>
      <c r="N97" s="5" t="s">
        <v>126</v>
      </c>
      <c r="O97" s="5">
        <v>62</v>
      </c>
      <c r="P97" s="5"/>
      <c r="Q97" s="5" t="s">
        <v>437</v>
      </c>
      <c r="R97" s="5">
        <v>2002</v>
      </c>
      <c r="S97" s="5" t="s">
        <v>128</v>
      </c>
      <c r="T97" s="12" t="s">
        <v>438</v>
      </c>
    </row>
    <row r="98" spans="1:20" ht="101.5" x14ac:dyDescent="0.35">
      <c r="A98" s="8" t="s">
        <v>439</v>
      </c>
      <c r="B98" s="7" t="s">
        <v>440</v>
      </c>
      <c r="C98" s="4" t="s">
        <v>536</v>
      </c>
      <c r="D98" s="4"/>
      <c r="E98" s="4"/>
      <c r="F98" s="4"/>
      <c r="G98" s="4" t="s">
        <v>536</v>
      </c>
      <c r="H98" s="4"/>
      <c r="I98" s="4"/>
      <c r="J98" s="4"/>
      <c r="K98" s="4"/>
      <c r="L98" s="4"/>
      <c r="M98" s="5" t="s">
        <v>441</v>
      </c>
      <c r="N98" s="5" t="s">
        <v>442</v>
      </c>
      <c r="O98" s="5">
        <v>31</v>
      </c>
      <c r="P98" s="5">
        <v>5</v>
      </c>
      <c r="Q98" s="5" t="s">
        <v>443</v>
      </c>
      <c r="R98" s="5">
        <v>2015</v>
      </c>
      <c r="S98" s="5" t="s">
        <v>296</v>
      </c>
      <c r="T98" s="12" t="s">
        <v>444</v>
      </c>
    </row>
    <row r="99" spans="1:20" ht="43.5" x14ac:dyDescent="0.35">
      <c r="A99" s="8" t="s">
        <v>445</v>
      </c>
      <c r="B99" s="7" t="s">
        <v>446</v>
      </c>
      <c r="C99" s="4" t="s">
        <v>27</v>
      </c>
      <c r="D99" s="4" t="s">
        <v>27</v>
      </c>
      <c r="E99" s="4" t="s">
        <v>536</v>
      </c>
      <c r="F99" s="4"/>
      <c r="G99" s="4" t="s">
        <v>536</v>
      </c>
      <c r="H99" s="4"/>
      <c r="I99" s="4"/>
      <c r="J99" s="4"/>
      <c r="K99" s="4"/>
      <c r="L99" s="4"/>
      <c r="M99" s="5" t="s">
        <v>447</v>
      </c>
      <c r="N99" s="5" t="s">
        <v>448</v>
      </c>
      <c r="O99" s="5"/>
      <c r="P99" s="5"/>
      <c r="Q99" s="6">
        <v>44931</v>
      </c>
      <c r="R99" s="5">
        <v>2023</v>
      </c>
      <c r="S99" s="5" t="s">
        <v>32</v>
      </c>
      <c r="T99" s="12" t="s">
        <v>449</v>
      </c>
    </row>
    <row r="100" spans="1:20" ht="43.5" x14ac:dyDescent="0.35">
      <c r="A100" s="8" t="s">
        <v>450</v>
      </c>
      <c r="B100" s="7" t="s">
        <v>451</v>
      </c>
      <c r="C100" s="4" t="s">
        <v>536</v>
      </c>
      <c r="D100" s="4"/>
      <c r="E100" s="4"/>
      <c r="F100" s="4"/>
      <c r="G100" s="4" t="s">
        <v>536</v>
      </c>
      <c r="H100" s="4"/>
      <c r="I100" s="4"/>
      <c r="J100" s="4"/>
      <c r="K100" s="4"/>
      <c r="L100" s="4"/>
      <c r="M100" s="5" t="s">
        <v>452</v>
      </c>
      <c r="N100" s="5" t="s">
        <v>453</v>
      </c>
      <c r="O100" s="5">
        <v>65</v>
      </c>
      <c r="P100" s="5">
        <v>4</v>
      </c>
      <c r="Q100" s="5" t="s">
        <v>454</v>
      </c>
      <c r="R100" s="5">
        <v>2018</v>
      </c>
      <c r="S100" s="5"/>
      <c r="T100" s="12" t="s">
        <v>455</v>
      </c>
    </row>
    <row r="101" spans="1:20" ht="43.5" x14ac:dyDescent="0.35">
      <c r="A101" s="8" t="s">
        <v>456</v>
      </c>
      <c r="B101" s="7" t="s">
        <v>457</v>
      </c>
      <c r="C101" s="4" t="s">
        <v>27</v>
      </c>
      <c r="D101" s="4" t="s">
        <v>27</v>
      </c>
      <c r="E101" s="4" t="s">
        <v>536</v>
      </c>
      <c r="F101" s="4"/>
      <c r="G101" s="4" t="s">
        <v>536</v>
      </c>
      <c r="H101" s="4"/>
      <c r="I101" s="4"/>
      <c r="J101" s="4"/>
      <c r="K101" s="4"/>
      <c r="L101" s="4"/>
      <c r="M101" s="5" t="s">
        <v>458</v>
      </c>
      <c r="N101" s="5" t="s">
        <v>459</v>
      </c>
      <c r="O101" s="5">
        <v>16</v>
      </c>
      <c r="P101" s="5">
        <v>1</v>
      </c>
      <c r="Q101" s="5" t="s">
        <v>460</v>
      </c>
      <c r="R101" s="5">
        <v>2010</v>
      </c>
      <c r="S101" s="5" t="s">
        <v>461</v>
      </c>
      <c r="T101" s="12" t="s">
        <v>462</v>
      </c>
    </row>
    <row r="102" spans="1:20" ht="22.5" customHeight="1" x14ac:dyDescent="0.35">
      <c r="A102" s="8" t="s">
        <v>463</v>
      </c>
      <c r="B102" s="7" t="s">
        <v>464</v>
      </c>
      <c r="C102" s="4" t="s">
        <v>536</v>
      </c>
      <c r="D102" s="4"/>
      <c r="E102" s="4"/>
      <c r="F102" s="4"/>
      <c r="G102" s="4" t="s">
        <v>536</v>
      </c>
      <c r="H102" s="4"/>
      <c r="I102" s="4"/>
      <c r="J102" s="4"/>
      <c r="K102" s="4"/>
      <c r="L102" s="4"/>
      <c r="M102" s="5" t="s">
        <v>465</v>
      </c>
      <c r="N102" s="5" t="s">
        <v>120</v>
      </c>
      <c r="O102" s="5">
        <v>134</v>
      </c>
      <c r="P102" s="5">
        <v>3</v>
      </c>
      <c r="Q102" s="5" t="s">
        <v>466</v>
      </c>
      <c r="R102" s="5">
        <v>2007</v>
      </c>
      <c r="S102" s="5" t="s">
        <v>46</v>
      </c>
      <c r="T102" s="12" t="s">
        <v>467</v>
      </c>
    </row>
    <row r="103" spans="1:20" ht="29" x14ac:dyDescent="0.35">
      <c r="A103" s="8" t="s">
        <v>468</v>
      </c>
      <c r="B103" s="11" t="s">
        <v>469</v>
      </c>
      <c r="C103" s="4" t="s">
        <v>536</v>
      </c>
      <c r="D103" s="4"/>
      <c r="E103" s="4"/>
      <c r="F103" s="4"/>
      <c r="G103" s="4" t="s">
        <v>536</v>
      </c>
      <c r="H103" s="4"/>
      <c r="I103" s="4"/>
      <c r="J103" s="4"/>
      <c r="K103" s="4"/>
      <c r="L103" s="4"/>
      <c r="M103" s="5" t="s">
        <v>470</v>
      </c>
      <c r="N103" s="5" t="s">
        <v>471</v>
      </c>
      <c r="O103" s="5">
        <v>24</v>
      </c>
      <c r="P103" s="5">
        <v>4</v>
      </c>
      <c r="Q103" s="5" t="s">
        <v>472</v>
      </c>
      <c r="R103" s="5">
        <v>2011</v>
      </c>
      <c r="S103" s="5" t="s">
        <v>39</v>
      </c>
      <c r="T103" s="12" t="s">
        <v>473</v>
      </c>
    </row>
    <row r="104" spans="1:20" ht="58" x14ac:dyDescent="0.35">
      <c r="A104" s="8" t="s">
        <v>474</v>
      </c>
      <c r="B104" s="7" t="s">
        <v>475</v>
      </c>
      <c r="C104" s="4" t="s">
        <v>27</v>
      </c>
      <c r="D104" s="4" t="s">
        <v>27</v>
      </c>
      <c r="E104" s="4" t="s">
        <v>536</v>
      </c>
      <c r="F104" s="4"/>
      <c r="G104" s="4" t="s">
        <v>536</v>
      </c>
      <c r="H104" s="4"/>
      <c r="I104" s="4"/>
      <c r="J104" s="4"/>
      <c r="K104" s="4"/>
      <c r="L104" s="4"/>
      <c r="M104" s="5" t="s">
        <v>476</v>
      </c>
      <c r="N104" s="5" t="s">
        <v>144</v>
      </c>
      <c r="O104" s="5">
        <v>9</v>
      </c>
      <c r="P104" s="5">
        <v>8</v>
      </c>
      <c r="Q104" s="5" t="s">
        <v>477</v>
      </c>
      <c r="R104" s="5">
        <v>2014</v>
      </c>
      <c r="S104" s="5" t="s">
        <v>146</v>
      </c>
      <c r="T104" s="12" t="s">
        <v>478</v>
      </c>
    </row>
    <row r="105" spans="1:20" ht="29" x14ac:dyDescent="0.35">
      <c r="A105" s="8" t="s">
        <v>479</v>
      </c>
      <c r="B105" s="7" t="s">
        <v>480</v>
      </c>
      <c r="C105" s="4" t="s">
        <v>536</v>
      </c>
      <c r="D105" s="4"/>
      <c r="E105" s="4"/>
      <c r="F105" s="4"/>
      <c r="G105" s="4" t="s">
        <v>536</v>
      </c>
      <c r="H105" s="4"/>
      <c r="I105" s="4"/>
      <c r="J105" s="4"/>
      <c r="K105" s="4"/>
      <c r="L105" s="4"/>
      <c r="M105" s="5" t="s">
        <v>481</v>
      </c>
      <c r="N105" s="5" t="s">
        <v>44</v>
      </c>
      <c r="O105" s="5">
        <v>191</v>
      </c>
      <c r="P105" s="5"/>
      <c r="Q105" s="5" t="s">
        <v>482</v>
      </c>
      <c r="R105" s="5">
        <v>2015</v>
      </c>
      <c r="S105" s="5" t="s">
        <v>46</v>
      </c>
      <c r="T105" s="12" t="s">
        <v>483</v>
      </c>
    </row>
    <row r="106" spans="1:20" ht="29" x14ac:dyDescent="0.35">
      <c r="A106" s="8" t="s">
        <v>484</v>
      </c>
      <c r="B106" s="7" t="s">
        <v>485</v>
      </c>
      <c r="C106" s="4" t="s">
        <v>536</v>
      </c>
      <c r="D106" s="4"/>
      <c r="E106" s="4"/>
      <c r="F106" s="4"/>
      <c r="G106" s="4" t="s">
        <v>536</v>
      </c>
      <c r="H106" s="4"/>
      <c r="I106" s="4"/>
      <c r="J106" s="4"/>
      <c r="K106" s="4"/>
      <c r="L106" s="4"/>
      <c r="M106" s="5" t="s">
        <v>486</v>
      </c>
      <c r="N106" s="5" t="s">
        <v>487</v>
      </c>
      <c r="O106" s="5">
        <v>53</v>
      </c>
      <c r="P106" s="5"/>
      <c r="Q106" s="5" t="s">
        <v>488</v>
      </c>
      <c r="R106" s="5">
        <v>2013</v>
      </c>
      <c r="S106" s="5" t="s">
        <v>46</v>
      </c>
      <c r="T106" s="12" t="s">
        <v>489</v>
      </c>
    </row>
    <row r="107" spans="1:20" ht="101.5" x14ac:dyDescent="0.35">
      <c r="A107" s="8" t="s">
        <v>490</v>
      </c>
      <c r="B107" s="7" t="s">
        <v>491</v>
      </c>
      <c r="C107" s="4" t="s">
        <v>536</v>
      </c>
      <c r="D107" s="4"/>
      <c r="E107" s="4"/>
      <c r="F107" s="4"/>
      <c r="G107" s="4" t="s">
        <v>536</v>
      </c>
      <c r="H107" s="4"/>
      <c r="I107" s="4"/>
      <c r="J107" s="4"/>
      <c r="K107" s="4"/>
      <c r="L107" s="4"/>
      <c r="M107" s="5" t="s">
        <v>492</v>
      </c>
      <c r="N107" s="5" t="s">
        <v>442</v>
      </c>
      <c r="O107" s="5">
        <v>29</v>
      </c>
      <c r="P107" s="5">
        <v>5</v>
      </c>
      <c r="Q107" s="5" t="s">
        <v>493</v>
      </c>
      <c r="R107" s="5">
        <v>2013</v>
      </c>
      <c r="S107" s="5" t="s">
        <v>296</v>
      </c>
      <c r="T107" s="12" t="s">
        <v>494</v>
      </c>
    </row>
    <row r="108" spans="1:20" ht="43.5" x14ac:dyDescent="0.35">
      <c r="A108" s="8" t="s">
        <v>495</v>
      </c>
      <c r="B108" s="7" t="s">
        <v>496</v>
      </c>
      <c r="C108" s="4" t="s">
        <v>27</v>
      </c>
      <c r="D108" s="4" t="s">
        <v>27</v>
      </c>
      <c r="E108" s="4" t="s">
        <v>536</v>
      </c>
      <c r="F108" s="4"/>
      <c r="G108" s="4" t="s">
        <v>536</v>
      </c>
      <c r="H108" s="4"/>
      <c r="I108" s="4"/>
      <c r="J108" s="4"/>
      <c r="K108" s="4"/>
      <c r="L108" s="4"/>
      <c r="M108" s="5" t="s">
        <v>497</v>
      </c>
      <c r="N108" s="5" t="s">
        <v>155</v>
      </c>
      <c r="O108" s="5">
        <v>92</v>
      </c>
      <c r="P108" s="5"/>
      <c r="Q108" s="5" t="s">
        <v>498</v>
      </c>
      <c r="R108" s="5">
        <v>2018</v>
      </c>
      <c r="S108" s="5" t="s">
        <v>46</v>
      </c>
      <c r="T108" s="12" t="s">
        <v>499</v>
      </c>
    </row>
    <row r="109" spans="1:20" ht="29" x14ac:dyDescent="0.35">
      <c r="A109" s="8" t="s">
        <v>500</v>
      </c>
      <c r="B109" s="7" t="s">
        <v>501</v>
      </c>
      <c r="C109" s="4" t="s">
        <v>27</v>
      </c>
      <c r="D109" s="4" t="s">
        <v>27</v>
      </c>
      <c r="E109" s="4" t="s">
        <v>536</v>
      </c>
      <c r="F109" s="4"/>
      <c r="G109" s="4" t="s">
        <v>536</v>
      </c>
      <c r="H109" s="4"/>
      <c r="I109" s="4"/>
      <c r="J109" s="4"/>
      <c r="K109" s="4"/>
      <c r="L109" s="4"/>
      <c r="M109" s="5" t="s">
        <v>502</v>
      </c>
      <c r="N109" s="5" t="s">
        <v>244</v>
      </c>
      <c r="O109" s="5"/>
      <c r="P109" s="5"/>
      <c r="Q109" s="5"/>
      <c r="R109" s="5">
        <v>2023</v>
      </c>
      <c r="S109" s="5" t="s">
        <v>246</v>
      </c>
      <c r="T109" s="12" t="s">
        <v>503</v>
      </c>
    </row>
    <row r="110" spans="1:20" ht="58" x14ac:dyDescent="0.35">
      <c r="A110" s="8" t="s">
        <v>504</v>
      </c>
      <c r="B110" s="7" t="s">
        <v>505</v>
      </c>
      <c r="C110" s="4" t="s">
        <v>27</v>
      </c>
      <c r="D110" s="4" t="s">
        <v>27</v>
      </c>
      <c r="E110" s="4" t="s">
        <v>27</v>
      </c>
      <c r="F110" s="4" t="s">
        <v>536</v>
      </c>
      <c r="G110" s="4" t="s">
        <v>536</v>
      </c>
      <c r="H110" s="4"/>
      <c r="I110" s="4"/>
      <c r="J110" s="4"/>
      <c r="K110" s="4"/>
      <c r="L110" s="4"/>
      <c r="M110" s="5" t="s">
        <v>506</v>
      </c>
      <c r="N110" s="5" t="s">
        <v>507</v>
      </c>
      <c r="O110" s="5">
        <v>25</v>
      </c>
      <c r="P110" s="5"/>
      <c r="Q110" s="5" t="s">
        <v>508</v>
      </c>
      <c r="R110" s="5">
        <v>2016</v>
      </c>
      <c r="S110" s="5" t="s">
        <v>128</v>
      </c>
      <c r="T110" s="12" t="s">
        <v>509</v>
      </c>
    </row>
    <row r="111" spans="1:20" ht="72.5" x14ac:dyDescent="0.35">
      <c r="A111" s="8" t="s">
        <v>510</v>
      </c>
      <c r="B111" s="7" t="s">
        <v>292</v>
      </c>
      <c r="C111" s="4" t="s">
        <v>27</v>
      </c>
      <c r="D111" s="4" t="s">
        <v>27</v>
      </c>
      <c r="E111" s="4" t="s">
        <v>637</v>
      </c>
      <c r="F111" s="4" t="s">
        <v>27</v>
      </c>
      <c r="G111" s="4" t="s">
        <v>637</v>
      </c>
      <c r="H111" s="4" t="s">
        <v>27</v>
      </c>
      <c r="I111" s="4" t="s">
        <v>27</v>
      </c>
      <c r="J111" s="4" t="s">
        <v>27</v>
      </c>
      <c r="K111" s="4" t="s">
        <v>27</v>
      </c>
      <c r="L111" s="4" t="s">
        <v>27</v>
      </c>
      <c r="M111" s="5" t="s">
        <v>511</v>
      </c>
      <c r="N111" s="5"/>
      <c r="O111" s="5"/>
      <c r="P111" s="5"/>
      <c r="Q111" s="5"/>
      <c r="R111" s="5"/>
      <c r="S111" s="5"/>
      <c r="T111" s="12" t="s">
        <v>512</v>
      </c>
    </row>
    <row r="112" spans="1:20" ht="29" x14ac:dyDescent="0.35">
      <c r="A112" s="8" t="s">
        <v>513</v>
      </c>
      <c r="B112" s="7" t="s">
        <v>514</v>
      </c>
      <c r="C112" s="4" t="s">
        <v>27</v>
      </c>
      <c r="D112" s="4" t="s">
        <v>27</v>
      </c>
      <c r="E112" s="4" t="s">
        <v>637</v>
      </c>
      <c r="F112" s="4" t="s">
        <v>27</v>
      </c>
      <c r="G112" s="4" t="s">
        <v>637</v>
      </c>
      <c r="H112" s="4" t="s">
        <v>27</v>
      </c>
      <c r="I112" s="4" t="s">
        <v>27</v>
      </c>
      <c r="J112" s="4" t="s">
        <v>27</v>
      </c>
      <c r="K112" s="4" t="s">
        <v>27</v>
      </c>
      <c r="L112" s="4" t="s">
        <v>27</v>
      </c>
      <c r="M112" s="5" t="s">
        <v>515</v>
      </c>
      <c r="N112" s="5" t="s">
        <v>102</v>
      </c>
      <c r="O112" s="5">
        <v>10</v>
      </c>
      <c r="P112" s="5">
        <v>3</v>
      </c>
      <c r="Q112" s="5" t="s">
        <v>516</v>
      </c>
      <c r="R112" s="5">
        <v>2015</v>
      </c>
      <c r="S112" s="5" t="s">
        <v>104</v>
      </c>
      <c r="T112" s="12" t="s">
        <v>517</v>
      </c>
    </row>
    <row r="113" spans="1:20" ht="29" x14ac:dyDescent="0.35">
      <c r="A113" s="8" t="s">
        <v>518</v>
      </c>
      <c r="B113" s="7" t="s">
        <v>519</v>
      </c>
      <c r="C113" s="4" t="s">
        <v>27</v>
      </c>
      <c r="D113" s="4" t="s">
        <v>27</v>
      </c>
      <c r="E113" s="4" t="s">
        <v>536</v>
      </c>
      <c r="F113" s="4"/>
      <c r="G113" s="4" t="s">
        <v>536</v>
      </c>
      <c r="H113" s="4"/>
      <c r="I113" s="4"/>
      <c r="J113" s="4"/>
      <c r="K113" s="4"/>
      <c r="L113" s="4"/>
      <c r="M113" s="5" t="s">
        <v>520</v>
      </c>
      <c r="N113" s="5" t="s">
        <v>521</v>
      </c>
      <c r="O113" s="5">
        <v>23</v>
      </c>
      <c r="P113" s="5">
        <v>2</v>
      </c>
      <c r="Q113" s="5"/>
      <c r="R113" s="5">
        <v>2019</v>
      </c>
      <c r="S113" s="5"/>
      <c r="T113" s="12" t="s">
        <v>522</v>
      </c>
    </row>
    <row r="114" spans="1:20" ht="43.5" x14ac:dyDescent="0.35">
      <c r="A114" s="8" t="s">
        <v>523</v>
      </c>
      <c r="B114" s="7" t="s">
        <v>524</v>
      </c>
      <c r="C114" s="4" t="s">
        <v>27</v>
      </c>
      <c r="D114" s="4" t="s">
        <v>27</v>
      </c>
      <c r="E114" s="4" t="s">
        <v>27</v>
      </c>
      <c r="F114" s="4" t="s">
        <v>27</v>
      </c>
      <c r="G114" s="4" t="s">
        <v>27</v>
      </c>
      <c r="H114" s="4"/>
      <c r="I114" s="4"/>
      <c r="J114" s="4"/>
      <c r="K114" s="4"/>
      <c r="L114" s="4"/>
      <c r="M114" s="5" t="s">
        <v>525</v>
      </c>
      <c r="N114" s="5" t="s">
        <v>280</v>
      </c>
      <c r="O114" s="5">
        <v>96</v>
      </c>
      <c r="P114" s="5">
        <v>5</v>
      </c>
      <c r="Q114" s="5" t="s">
        <v>526</v>
      </c>
      <c r="R114" s="5">
        <v>2015</v>
      </c>
      <c r="S114" s="5" t="s">
        <v>282</v>
      </c>
      <c r="T114" s="12" t="s">
        <v>527</v>
      </c>
    </row>
    <row r="115" spans="1:20" ht="29" x14ac:dyDescent="0.35">
      <c r="A115" s="8" t="s">
        <v>528</v>
      </c>
      <c r="B115" s="7" t="s">
        <v>529</v>
      </c>
      <c r="C115" s="4" t="s">
        <v>27</v>
      </c>
      <c r="D115" s="4" t="s">
        <v>27</v>
      </c>
      <c r="E115" s="4" t="s">
        <v>27</v>
      </c>
      <c r="F115" s="4" t="s">
        <v>27</v>
      </c>
      <c r="G115" s="4" t="s">
        <v>27</v>
      </c>
      <c r="H115" s="4"/>
      <c r="I115" s="4"/>
      <c r="J115" s="4"/>
      <c r="K115" s="4"/>
      <c r="L115" s="4"/>
      <c r="M115" s="5" t="s">
        <v>530</v>
      </c>
      <c r="N115" s="5" t="s">
        <v>531</v>
      </c>
      <c r="O115" s="5">
        <v>27</v>
      </c>
      <c r="P115" s="5"/>
      <c r="Q115" s="5" t="s">
        <v>532</v>
      </c>
      <c r="R115" s="5">
        <v>2019</v>
      </c>
      <c r="S115" s="5" t="s">
        <v>32</v>
      </c>
      <c r="T115" s="12" t="s">
        <v>533</v>
      </c>
    </row>
    <row r="116" spans="1:20" ht="43.5" x14ac:dyDescent="0.35">
      <c r="A116" s="8" t="s">
        <v>541</v>
      </c>
      <c r="B116" s="7" t="s">
        <v>542</v>
      </c>
      <c r="C116" s="4" t="s">
        <v>536</v>
      </c>
      <c r="D116" s="4"/>
      <c r="E116" s="4"/>
      <c r="F116" s="4"/>
      <c r="G116" s="4" t="s">
        <v>536</v>
      </c>
      <c r="H116" s="4"/>
      <c r="I116" s="4"/>
      <c r="J116" s="4"/>
      <c r="K116" s="4"/>
      <c r="L116" s="4"/>
      <c r="M116" s="5" t="s">
        <v>543</v>
      </c>
      <c r="N116" s="5" t="s">
        <v>365</v>
      </c>
      <c r="O116" s="5">
        <v>13</v>
      </c>
      <c r="P116" s="5">
        <v>1</v>
      </c>
      <c r="Q116" s="5" t="s">
        <v>544</v>
      </c>
      <c r="R116" s="5">
        <v>2015</v>
      </c>
      <c r="S116" s="5" t="s">
        <v>46</v>
      </c>
      <c r="T116" s="12" t="s">
        <v>545</v>
      </c>
    </row>
    <row r="117" spans="1:20" ht="43.5" x14ac:dyDescent="0.35">
      <c r="A117" s="8" t="s">
        <v>546</v>
      </c>
      <c r="B117" s="7" t="s">
        <v>547</v>
      </c>
      <c r="C117" s="4" t="s">
        <v>27</v>
      </c>
      <c r="D117" s="4" t="s">
        <v>27</v>
      </c>
      <c r="E117" s="4" t="s">
        <v>536</v>
      </c>
      <c r="F117" s="4"/>
      <c r="G117" s="4" t="s">
        <v>536</v>
      </c>
      <c r="H117" s="4"/>
      <c r="I117" s="4"/>
      <c r="J117" s="4"/>
      <c r="K117" s="4"/>
      <c r="L117" s="4"/>
      <c r="M117" s="5" t="s">
        <v>548</v>
      </c>
      <c r="N117" s="5" t="s">
        <v>549</v>
      </c>
      <c r="O117" s="5">
        <v>31</v>
      </c>
      <c r="P117" s="5">
        <v>2</v>
      </c>
      <c r="Q117" s="5"/>
      <c r="R117" s="5">
        <v>2020</v>
      </c>
      <c r="S117" s="5"/>
      <c r="T117" s="12" t="s">
        <v>550</v>
      </c>
    </row>
    <row r="118" spans="1:20" ht="58" x14ac:dyDescent="0.35">
      <c r="A118" s="8" t="s">
        <v>551</v>
      </c>
      <c r="B118" s="7" t="s">
        <v>552</v>
      </c>
      <c r="C118" s="4" t="s">
        <v>27</v>
      </c>
      <c r="D118" s="4" t="s">
        <v>27</v>
      </c>
      <c r="E118" s="4" t="s">
        <v>637</v>
      </c>
      <c r="F118" s="4" t="s">
        <v>637</v>
      </c>
      <c r="G118" s="4" t="s">
        <v>637</v>
      </c>
      <c r="H118" s="4" t="s">
        <v>27</v>
      </c>
      <c r="I118" s="4" t="s">
        <v>27</v>
      </c>
      <c r="J118" s="4" t="s">
        <v>536</v>
      </c>
      <c r="K118" s="4"/>
      <c r="L118" s="4" t="s">
        <v>536</v>
      </c>
      <c r="M118" s="5" t="s">
        <v>553</v>
      </c>
      <c r="N118" s="5" t="s">
        <v>554</v>
      </c>
      <c r="O118" s="5">
        <v>340</v>
      </c>
      <c r="P118" s="5">
        <v>6136</v>
      </c>
      <c r="Q118" s="5" t="s">
        <v>555</v>
      </c>
      <c r="R118" s="5">
        <v>2013</v>
      </c>
      <c r="S118" s="5" t="s">
        <v>556</v>
      </c>
      <c r="T118" s="12" t="s">
        <v>557</v>
      </c>
    </row>
    <row r="119" spans="1:20" ht="43.5" x14ac:dyDescent="0.35">
      <c r="A119" s="8" t="s">
        <v>558</v>
      </c>
      <c r="B119" s="7" t="s">
        <v>559</v>
      </c>
      <c r="C119" s="4" t="s">
        <v>27</v>
      </c>
      <c r="D119" s="4" t="s">
        <v>27</v>
      </c>
      <c r="E119" s="4" t="s">
        <v>536</v>
      </c>
      <c r="F119" s="4"/>
      <c r="G119" s="4" t="s">
        <v>536</v>
      </c>
      <c r="H119" s="4"/>
      <c r="I119" s="4"/>
      <c r="J119" s="4"/>
      <c r="K119" s="4"/>
      <c r="L119" s="4"/>
      <c r="M119" s="5" t="s">
        <v>560</v>
      </c>
      <c r="N119" s="5" t="s">
        <v>171</v>
      </c>
      <c r="O119" s="5">
        <v>15</v>
      </c>
      <c r="P119" s="5"/>
      <c r="Q119" s="5"/>
      <c r="R119" s="5">
        <v>2015</v>
      </c>
      <c r="S119" s="5" t="s">
        <v>128</v>
      </c>
      <c r="T119" s="12" t="s">
        <v>561</v>
      </c>
    </row>
    <row r="120" spans="1:20" ht="43.5" x14ac:dyDescent="0.35">
      <c r="A120" s="8" t="s">
        <v>562</v>
      </c>
      <c r="B120" s="7" t="s">
        <v>563</v>
      </c>
      <c r="C120" s="4" t="s">
        <v>27</v>
      </c>
      <c r="D120" s="4" t="s">
        <v>27</v>
      </c>
      <c r="E120" s="4" t="s">
        <v>536</v>
      </c>
      <c r="F120" s="4"/>
      <c r="G120" s="4" t="s">
        <v>536</v>
      </c>
      <c r="H120" s="4"/>
      <c r="I120" s="4"/>
      <c r="J120" s="4"/>
      <c r="K120" s="4"/>
      <c r="L120" s="4"/>
      <c r="M120" s="5" t="s">
        <v>564</v>
      </c>
      <c r="N120" s="5" t="s">
        <v>565</v>
      </c>
      <c r="O120" s="5">
        <v>28</v>
      </c>
      <c r="P120" s="5">
        <v>8</v>
      </c>
      <c r="Q120" s="5" t="s">
        <v>566</v>
      </c>
      <c r="R120" s="5">
        <v>2018</v>
      </c>
      <c r="S120" s="5" t="s">
        <v>39</v>
      </c>
      <c r="T120" s="12" t="s">
        <v>567</v>
      </c>
    </row>
    <row r="121" spans="1:20" ht="130.5" x14ac:dyDescent="0.35">
      <c r="A121" s="8" t="s">
        <v>568</v>
      </c>
      <c r="B121" s="7" t="s">
        <v>569</v>
      </c>
      <c r="C121" s="4" t="s">
        <v>536</v>
      </c>
      <c r="D121" s="4"/>
      <c r="E121" s="4"/>
      <c r="F121" s="4"/>
      <c r="G121" s="4" t="s">
        <v>536</v>
      </c>
      <c r="H121" s="4"/>
      <c r="I121" s="4"/>
      <c r="J121" s="4"/>
      <c r="K121" s="4"/>
      <c r="L121" s="4"/>
      <c r="M121" s="5" t="s">
        <v>570</v>
      </c>
      <c r="N121" s="5" t="s">
        <v>571</v>
      </c>
      <c r="O121" s="5"/>
      <c r="P121" s="5"/>
      <c r="Q121" s="5">
        <v>342</v>
      </c>
      <c r="R121" s="5">
        <v>2016</v>
      </c>
      <c r="S121" s="5"/>
      <c r="T121" s="12" t="s">
        <v>572</v>
      </c>
    </row>
    <row r="122" spans="1:20" ht="29" x14ac:dyDescent="0.35">
      <c r="A122" s="8" t="s">
        <v>573</v>
      </c>
      <c r="B122" s="11" t="s">
        <v>574</v>
      </c>
      <c r="C122" s="4" t="s">
        <v>536</v>
      </c>
      <c r="D122" s="4"/>
      <c r="E122" s="4"/>
      <c r="F122" s="4"/>
      <c r="G122" s="4" t="s">
        <v>536</v>
      </c>
      <c r="H122" s="4"/>
      <c r="I122" s="4"/>
      <c r="J122" s="4"/>
      <c r="K122" s="4"/>
      <c r="L122" s="4"/>
      <c r="M122" s="5" t="s">
        <v>575</v>
      </c>
      <c r="N122" s="5" t="s">
        <v>576</v>
      </c>
      <c r="O122" s="5">
        <v>18</v>
      </c>
      <c r="P122" s="5">
        <v>9</v>
      </c>
      <c r="Q122" s="5" t="s">
        <v>577</v>
      </c>
      <c r="R122" s="5">
        <v>2023</v>
      </c>
      <c r="S122" s="5" t="s">
        <v>104</v>
      </c>
      <c r="T122" s="12" t="s">
        <v>578</v>
      </c>
    </row>
    <row r="123" spans="1:20" x14ac:dyDescent="0.35">
      <c r="A123" s="8" t="s">
        <v>579</v>
      </c>
      <c r="B123" s="7" t="s">
        <v>580</v>
      </c>
      <c r="C123" s="4" t="s">
        <v>27</v>
      </c>
      <c r="D123" s="4" t="s">
        <v>27</v>
      </c>
      <c r="E123" s="4" t="s">
        <v>637</v>
      </c>
      <c r="F123" s="4" t="s">
        <v>27</v>
      </c>
      <c r="G123" s="4" t="s">
        <v>637</v>
      </c>
      <c r="H123" s="4" t="s">
        <v>27</v>
      </c>
      <c r="I123" s="4" t="s">
        <v>27</v>
      </c>
      <c r="J123" s="4" t="s">
        <v>536</v>
      </c>
      <c r="K123" s="4"/>
      <c r="L123" s="4" t="s">
        <v>536</v>
      </c>
      <c r="M123" s="5" t="s">
        <v>581</v>
      </c>
      <c r="N123" s="5" t="s">
        <v>582</v>
      </c>
      <c r="O123" s="5"/>
      <c r="P123" s="5"/>
      <c r="Q123" s="5"/>
      <c r="R123" s="5">
        <v>2023</v>
      </c>
      <c r="S123" s="5" t="s">
        <v>39</v>
      </c>
      <c r="T123" s="12" t="s">
        <v>583</v>
      </c>
    </row>
    <row r="124" spans="1:20" ht="43.5" x14ac:dyDescent="0.35">
      <c r="A124" s="8" t="s">
        <v>584</v>
      </c>
      <c r="B124" s="7" t="s">
        <v>585</v>
      </c>
      <c r="C124" s="4" t="s">
        <v>536</v>
      </c>
      <c r="D124" s="4"/>
      <c r="E124" s="4"/>
      <c r="F124" s="4"/>
      <c r="G124" s="4" t="s">
        <v>536</v>
      </c>
      <c r="H124" s="4"/>
      <c r="I124" s="4"/>
      <c r="J124" s="4"/>
      <c r="K124" s="4"/>
      <c r="L124" s="4"/>
      <c r="M124" s="5" t="s">
        <v>586</v>
      </c>
      <c r="N124" s="5" t="s">
        <v>30</v>
      </c>
      <c r="O124" s="5"/>
      <c r="P124" s="5"/>
      <c r="Q124" s="6">
        <v>44940</v>
      </c>
      <c r="R124" s="5">
        <v>2023</v>
      </c>
      <c r="S124" s="5" t="s">
        <v>32</v>
      </c>
      <c r="T124" s="12" t="s">
        <v>587</v>
      </c>
    </row>
  </sheetData>
  <autoFilter ref="A22:T124" xr:uid="{00000000-0001-0000-0000-000000000000}"/>
  <mergeCells count="13">
    <mergeCell ref="L23:L25"/>
    <mergeCell ref="M24:T24"/>
    <mergeCell ref="C24:F24"/>
    <mergeCell ref="C23:F23"/>
    <mergeCell ref="H23:K23"/>
    <mergeCell ref="H24:K24"/>
    <mergeCell ref="G23:G25"/>
    <mergeCell ref="A2:B2"/>
    <mergeCell ref="A22:A23"/>
    <mergeCell ref="A19:A20"/>
    <mergeCell ref="A13:B13"/>
    <mergeCell ref="A4:A6"/>
    <mergeCell ref="B4:B6"/>
  </mergeCells>
  <phoneticPr fontId="18" type="noConversion"/>
  <hyperlinks>
    <hyperlink ref="T26" r:id="rId1" xr:uid="{3E106459-4C0A-478A-BB8E-4BDAB23EA2CC}"/>
    <hyperlink ref="T27" r:id="rId2" xr:uid="{8839E81D-DF1D-4D32-BAB9-B249CFC51933}"/>
    <hyperlink ref="T28" r:id="rId3" xr:uid="{EDC3803B-78DF-4FD2-9F8A-A804AC908EA5}"/>
    <hyperlink ref="T29" r:id="rId4" xr:uid="{BDE18A0E-9453-40F4-AA2F-9EA387844622}"/>
    <hyperlink ref="T30" r:id="rId5" xr:uid="{06A9633C-4B1D-4AC1-9485-5D428E9151BA}"/>
    <hyperlink ref="T31" r:id="rId6" xr:uid="{F4638ACC-8556-46F4-B819-635A23D2E6E0}"/>
    <hyperlink ref="T32" r:id="rId7" xr:uid="{40440463-6672-41F7-9F15-6D64772C063B}"/>
    <hyperlink ref="T33" r:id="rId8" xr:uid="{FD08420D-BBCC-4E33-BB21-DCF8BA39552E}"/>
    <hyperlink ref="T34" r:id="rId9" xr:uid="{8782D570-FA76-46DD-A786-BB72FF8E12FE}"/>
    <hyperlink ref="T35" r:id="rId10" xr:uid="{702C588A-C694-4945-ABB5-FD35B2513763}"/>
    <hyperlink ref="T36" r:id="rId11" xr:uid="{96AE9E48-5767-43D4-A979-BC4B1000C910}"/>
    <hyperlink ref="T37" r:id="rId12" xr:uid="{C6018734-BC2F-4E97-A374-D7C220034244}"/>
    <hyperlink ref="T38" r:id="rId13" xr:uid="{2ADBA4CF-0C04-44A5-8DCA-EEC9FF8A7E68}"/>
    <hyperlink ref="T39" r:id="rId14" xr:uid="{3363270D-9F64-48A2-BD9D-BE9A0D8FCCED}"/>
    <hyperlink ref="T40" r:id="rId15" xr:uid="{43BA0F9E-491E-4BFD-B569-ABCA1C748022}"/>
    <hyperlink ref="T41" r:id="rId16" xr:uid="{E97B43F0-47FA-4EAA-9869-DCEF2B42F77A}"/>
    <hyperlink ref="T42" r:id="rId17" xr:uid="{917CA451-69BA-4410-9F68-2C342A7F0908}"/>
    <hyperlink ref="T43" r:id="rId18" xr:uid="{B623CEBF-988C-4F9A-A974-A966A60A1935}"/>
    <hyperlink ref="T44" r:id="rId19" xr:uid="{6B79666F-C193-40F5-ADD9-C53D53DA2978}"/>
    <hyperlink ref="T45" r:id="rId20" xr:uid="{A0E580EC-FDAE-40BA-B1F8-37C781809CCB}"/>
    <hyperlink ref="T46" r:id="rId21" xr:uid="{B40E3FEC-6D2C-4294-8A0D-669ADB12765B}"/>
    <hyperlink ref="T47" r:id="rId22" xr:uid="{96BACE77-D665-499A-B8A6-115D01D5C01E}"/>
    <hyperlink ref="T48" r:id="rId23" location="page=378" xr:uid="{37400395-4E42-4C34-B52D-57926F84C6FF}"/>
    <hyperlink ref="T49" r:id="rId24" xr:uid="{65A0F060-7CCB-4763-B0E2-F71FCAB2E9A0}"/>
    <hyperlink ref="T50" r:id="rId25" xr:uid="{B598B5E5-B989-4F85-82D1-DD335247559B}"/>
    <hyperlink ref="T51" r:id="rId26" xr:uid="{6D7800DC-98E8-4F59-8B0C-819ABADFEB99}"/>
    <hyperlink ref="T52" r:id="rId27" xr:uid="{B1A7A2CD-CCB8-4B1C-B314-B350A5BA96E1}"/>
    <hyperlink ref="T53" r:id="rId28" xr:uid="{C8BD4FF9-C84B-4BDA-A95C-4348387ECD6D}"/>
    <hyperlink ref="T54" r:id="rId29" xr:uid="{2046EA33-42C7-4E87-90AB-CB8FFF222101}"/>
    <hyperlink ref="T55" r:id="rId30" xr:uid="{6180FA90-E2D9-4249-AABC-3F7F00EC6CC4}"/>
    <hyperlink ref="T56" r:id="rId31" xr:uid="{3E96F399-4553-4C6D-8192-916A8E6A7745}"/>
    <hyperlink ref="T57" r:id="rId32" xr:uid="{B8182D0D-3767-43A3-A89B-7B2A224A1879}"/>
    <hyperlink ref="T58" r:id="rId33" xr:uid="{F43006CF-74C5-4104-AAAD-315E99EEB29E}"/>
    <hyperlink ref="T59" r:id="rId34" xr:uid="{1803C72A-0830-4222-8A23-4380FE2E28CE}"/>
    <hyperlink ref="T60" r:id="rId35" xr:uid="{0F73C40F-AFB6-402B-BA6B-8B495686EBDD}"/>
    <hyperlink ref="T61" r:id="rId36" xr:uid="{D277AB54-7FD9-481C-A51E-84DD759B938B}"/>
    <hyperlink ref="T62" r:id="rId37" xr:uid="{B3DEC9EA-23FC-458D-A39F-E1F8BB153AE4}"/>
    <hyperlink ref="T63" r:id="rId38" xr:uid="{E5C980EF-2534-4ECF-92F0-9183EB7F3AC0}"/>
    <hyperlink ref="T64" r:id="rId39" xr:uid="{F9BA3873-1391-4D36-9A31-CF807C61DAFE}"/>
    <hyperlink ref="T65" r:id="rId40" location="v=onepage&amp;q&amp;f=false" xr:uid="{C8DDC36C-3F5A-4232-8B02-C60EAC659E15}"/>
    <hyperlink ref="T66" r:id="rId41" xr:uid="{CFE0A9A8-113C-4E7B-87D9-1FA44A1E7D06}"/>
    <hyperlink ref="T67" r:id="rId42" xr:uid="{7AF45178-E335-487E-B115-5456888AD66D}"/>
    <hyperlink ref="T68" r:id="rId43" xr:uid="{DBF77485-3E91-4A34-9F85-4453B4BE545C}"/>
    <hyperlink ref="T69" r:id="rId44" xr:uid="{5370D85A-2F2D-414D-8C26-0FF7E81CC599}"/>
    <hyperlink ref="T70" r:id="rId45" xr:uid="{47D70357-D848-406C-9C15-BB362FB65FDF}"/>
    <hyperlink ref="T71" r:id="rId46" xr:uid="{E150EFA0-22B0-4A7E-B8E2-61B8916F940C}"/>
    <hyperlink ref="T72" r:id="rId47" xr:uid="{2F263D17-28BC-469B-801A-75F098E2DF0A}"/>
    <hyperlink ref="T73" r:id="rId48" xr:uid="{571E08FB-50C3-4E4E-AE67-F8D189E4498D}"/>
    <hyperlink ref="T74" r:id="rId49" xr:uid="{BE5AFDDF-97C8-4EEC-A414-F13D0034CB8B}"/>
    <hyperlink ref="T75" r:id="rId50" xr:uid="{2898C001-CC5A-4C14-98F9-FDBBD3E21DC6}"/>
    <hyperlink ref="T76" r:id="rId51" xr:uid="{8DD5593B-EBD3-4597-9C48-95B8934C40BF}"/>
    <hyperlink ref="T77" r:id="rId52" xr:uid="{A4FF4CAF-7A1D-41FE-961F-1893462E55B4}"/>
    <hyperlink ref="T78" r:id="rId53" xr:uid="{88EFE804-CC57-4E31-B4CB-5E2C15763F3A}"/>
    <hyperlink ref="T79" r:id="rId54" xr:uid="{ED1BA582-EB59-4851-BE48-A8401CDFB29B}"/>
    <hyperlink ref="T80" r:id="rId55" xr:uid="{8F3C540D-3924-40F2-A8D5-0AE7685081FD}"/>
    <hyperlink ref="T81" r:id="rId56" xr:uid="{56279155-2AC5-4F43-9295-0FAE513A67B2}"/>
    <hyperlink ref="T82" r:id="rId57" xr:uid="{7F63FD22-00E7-48DB-BB10-65F304E51A86}"/>
    <hyperlink ref="T83" r:id="rId58" xr:uid="{1C4577B5-AF36-46EA-9369-340A9AF6A9A5}"/>
    <hyperlink ref="T84" r:id="rId59" xr:uid="{03E1A1EE-FC2D-4A19-8B41-2F3CBDDC6FB8}"/>
    <hyperlink ref="T85" r:id="rId60" xr:uid="{4096A769-A3F7-4E0A-9286-F65D5016651E}"/>
    <hyperlink ref="T86" r:id="rId61" display="https://www.researchgate.net/profile/Jose-Morante-Filho/publication/293635368_Forest_cover_and_bird_diversity_drivers_of_fruit_consumption_in_forest_interiors_in_the_Brazilian_Atlantic_forest_of_southern_Bahia_Brazil/links/56b9e8aa08ae9d9ac67f3b65/Forest-cover-and-bird-diversity-drivers-of-fruit-consumption-in-forest-interiors-in-the-Brazilian-Atlantic-forest-of-southern-Bahia-Brazil.pdf" xr:uid="{61B4CC36-0E6B-4EA4-BBAC-B2CB1DF324E3}"/>
    <hyperlink ref="T87" r:id="rId62" xr:uid="{F364B0D0-2663-4FD5-9E9F-6CFB820BAE67}"/>
    <hyperlink ref="T88" r:id="rId63" xr:uid="{CB958899-A2F5-4B74-AF05-3DD83D5939D0}"/>
    <hyperlink ref="T89" r:id="rId64" xr:uid="{CAB8DF5E-DA55-478F-A1B5-768F27A053A7}"/>
    <hyperlink ref="T90" r:id="rId65" xr:uid="{267B6449-BAF4-4AF8-9B5A-D655F71022A0}"/>
    <hyperlink ref="T91" r:id="rId66" xr:uid="{2FB4DD64-938E-4266-AA01-47BE0C4A4277}"/>
    <hyperlink ref="T92" r:id="rId67" xr:uid="{24247704-BE27-429E-88B2-01A25DE27F40}"/>
    <hyperlink ref="T93" r:id="rId68" xr:uid="{E76B7DD2-DDAE-42C2-B6D4-E370BAAD16AC}"/>
    <hyperlink ref="T94" r:id="rId69" xr:uid="{54416102-F7AE-4BF8-9CBF-F10DF7B2C743}"/>
    <hyperlink ref="T95" r:id="rId70" xr:uid="{2A40F4CA-A3B0-4CB7-BC5A-1E83CB002156}"/>
    <hyperlink ref="T96" r:id="rId71" xr:uid="{950E71E4-932C-4BDE-88A4-8761773F38C8}"/>
    <hyperlink ref="T97" r:id="rId72" xr:uid="{4ECC825B-58B5-4190-88E9-C654AAFC9128}"/>
    <hyperlink ref="T98" r:id="rId73" xr:uid="{692A5F68-C08C-44C0-82CE-4D3A2FCF36C7}"/>
    <hyperlink ref="T99" r:id="rId74" xr:uid="{0D446948-50DD-44EF-BF94-3C1C05F5515B}"/>
    <hyperlink ref="T100" r:id="rId75" xr:uid="{327D5AC5-4305-4E05-B987-3D1C5FDE2F4D}"/>
    <hyperlink ref="T101" r:id="rId76" xr:uid="{0D2D86C5-02E7-4E2D-82EE-10900B14C8CB}"/>
    <hyperlink ref="T102" r:id="rId77" xr:uid="{D4EB0BE1-3310-479F-B1BD-EC2DA24A9BC3}"/>
    <hyperlink ref="T103" r:id="rId78" xr:uid="{EA79C28D-4F3F-4FF5-9038-B3B4D281241F}"/>
    <hyperlink ref="T104" r:id="rId79" xr:uid="{4C665F7B-3713-4803-B7D5-C22841C1D7BB}"/>
    <hyperlink ref="T105" r:id="rId80" xr:uid="{668D2542-4B6D-4095-A142-D64B9364C336}"/>
    <hyperlink ref="T106" r:id="rId81" xr:uid="{449C7DDD-2B10-43B8-93BB-F8D1235B5041}"/>
    <hyperlink ref="T108" r:id="rId82" xr:uid="{8EBDB2B7-3A8B-4FBC-9714-713AD96377C3}"/>
    <hyperlink ref="T107" r:id="rId83" xr:uid="{0C9D7451-0376-4E64-88EF-46CC625BEDCF}"/>
    <hyperlink ref="T110" r:id="rId84" xr:uid="{304E8203-2DD5-4A4A-AA14-50640DEC2648}"/>
    <hyperlink ref="T111" r:id="rId85" xr:uid="{F9591EE5-8FA3-4AE2-9EE6-23B18742D846}"/>
    <hyperlink ref="T112" r:id="rId86" xr:uid="{A1B2A21E-530B-4EF2-A55B-007B1AE1C198}"/>
    <hyperlink ref="T113" r:id="rId87" xr:uid="{FA16E11D-A169-4048-98B2-9A51311BA81A}"/>
    <hyperlink ref="T114" r:id="rId88" xr:uid="{DC490477-510B-497B-8800-446CB64B5BD6}"/>
    <hyperlink ref="T115" r:id="rId89" xr:uid="{B7112CD9-D268-4131-80EC-F4D635E48FAC}"/>
    <hyperlink ref="T116" r:id="rId90" xr:uid="{028D732F-6BAD-4462-997B-255566CDB9C9}"/>
    <hyperlink ref="T117" r:id="rId91" xr:uid="{FBD78C07-A745-4198-9BA6-091F227E8A0E}"/>
    <hyperlink ref="T118" r:id="rId92" xr:uid="{5215AEFC-74C4-41FB-9B75-C23DD65D4727}"/>
    <hyperlink ref="T119" r:id="rId93" xr:uid="{762F1184-7692-4471-BDBA-903A5DF4A191}"/>
    <hyperlink ref="T120" r:id="rId94" xr:uid="{A9CAE6EB-3967-4D2D-AC74-B11AAED0F172}"/>
    <hyperlink ref="T121" r:id="rId95" display="https://www.researchgate.net/profile/Fabiano-Turini-Farah/publication/301675777_Biodiversity_Conservation_of_Forests_and_their_Ecological_Restoration_in_Highly-modified_Landscapes/links/5a91b7110f7e9ba4296db00b/Biodiversity-Conservation-of-Forests-and-their-Ecological-Restoration-in-Highly-modified-Landscapes.pdf" xr:uid="{B51A8F5B-D8C1-489B-9371-C7AA6213AAE6}"/>
    <hyperlink ref="T122" r:id="rId96" xr:uid="{54831C0C-2BDD-4306-B142-7891EC6AD799}"/>
    <hyperlink ref="T124" r:id="rId97" xr:uid="{9AAC1B96-2DA0-495A-8208-442A492094A6}"/>
    <hyperlink ref="T123" r:id="rId98" xr:uid="{D385ADD9-3703-4473-81D4-A6693675C59D}"/>
    <hyperlink ref="T109" r:id="rId99" xr:uid="{1283D798-5F7B-4723-8887-134EEE60B47D}"/>
  </hyperlinks>
  <pageMargins left="0.7" right="0.7" top="0.75" bottom="0.75" header="0.3" footer="0.3"/>
  <pageSetup paperSize="9" orientation="portrait" r:id="rId1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4983E9-2FFA-40D4-8937-1B36D5E8F660}">
  <dimension ref="A1:T124"/>
  <sheetViews>
    <sheetView topLeftCell="A9" workbookViewId="0">
      <selection activeCell="B11" sqref="B11"/>
    </sheetView>
  </sheetViews>
  <sheetFormatPr defaultRowHeight="14.5" x14ac:dyDescent="0.35"/>
  <cols>
    <col min="1" max="1" width="55.1796875" customWidth="1"/>
    <col min="2" max="2" width="131.81640625" customWidth="1"/>
    <col min="3" max="3" width="9.1796875" customWidth="1"/>
    <col min="4" max="12" width="9.81640625" customWidth="1"/>
    <col min="13" max="13" width="49.81640625" customWidth="1"/>
    <col min="14" max="14" width="35.54296875" customWidth="1"/>
    <col min="15" max="15" width="8.7265625" customWidth="1"/>
    <col min="16" max="16" width="7.453125" customWidth="1"/>
    <col min="17" max="17" width="14.54296875" customWidth="1"/>
    <col min="18" max="18" width="8.7265625" customWidth="1"/>
    <col min="19" max="19" width="22.81640625" customWidth="1"/>
    <col min="20" max="20" width="40.1796875" customWidth="1"/>
  </cols>
  <sheetData>
    <row r="1" spans="1:2" ht="15" thickBot="1" x14ac:dyDescent="0.4"/>
    <row r="2" spans="1:2" ht="29.5" customHeight="1" thickBot="1" x14ac:dyDescent="0.4">
      <c r="A2" s="95" t="s">
        <v>590</v>
      </c>
      <c r="B2" s="96"/>
    </row>
    <row r="3" spans="1:2" ht="15" thickBot="1" x14ac:dyDescent="0.4">
      <c r="A3" s="2"/>
    </row>
    <row r="4" spans="1:2" ht="14.5" customHeight="1" x14ac:dyDescent="0.35">
      <c r="A4" s="99" t="s">
        <v>1</v>
      </c>
      <c r="B4" s="133" t="s">
        <v>591</v>
      </c>
    </row>
    <row r="5" spans="1:2" ht="13" customHeight="1" x14ac:dyDescent="0.35">
      <c r="A5" s="105"/>
      <c r="B5" s="134"/>
    </row>
    <row r="6" spans="1:2" ht="13" customHeight="1" thickBot="1" x14ac:dyDescent="0.4">
      <c r="A6" s="100"/>
      <c r="B6" s="135"/>
    </row>
    <row r="7" spans="1:2" ht="15" thickBot="1" x14ac:dyDescent="0.4">
      <c r="A7" s="2"/>
    </row>
    <row r="8" spans="1:2" ht="15" thickBot="1" x14ac:dyDescent="0.4">
      <c r="A8" s="1" t="s">
        <v>592</v>
      </c>
    </row>
    <row r="9" spans="1:2" x14ac:dyDescent="0.35">
      <c r="A9" s="22" t="s">
        <v>593</v>
      </c>
    </row>
    <row r="10" spans="1:2" x14ac:dyDescent="0.35">
      <c r="A10" s="23" t="s">
        <v>594</v>
      </c>
    </row>
    <row r="11" spans="1:2" ht="29" x14ac:dyDescent="0.35">
      <c r="A11" s="196" t="s">
        <v>669</v>
      </c>
    </row>
    <row r="12" spans="1:2" ht="15" thickBot="1" x14ac:dyDescent="0.4">
      <c r="A12" s="24" t="s">
        <v>595</v>
      </c>
    </row>
    <row r="13" spans="1:2" ht="15" thickBot="1" x14ac:dyDescent="0.4">
      <c r="A13" s="131" t="s">
        <v>596</v>
      </c>
      <c r="B13" s="132"/>
    </row>
    <row r="14" spans="1:2" x14ac:dyDescent="0.35">
      <c r="A14" s="13" t="s">
        <v>597</v>
      </c>
      <c r="B14" s="19" t="s">
        <v>598</v>
      </c>
    </row>
    <row r="15" spans="1:2" x14ac:dyDescent="0.35">
      <c r="A15" s="15" t="s">
        <v>599</v>
      </c>
      <c r="B15" s="21" t="s">
        <v>600</v>
      </c>
    </row>
    <row r="16" spans="1:2" x14ac:dyDescent="0.35">
      <c r="A16" s="14" t="s">
        <v>601</v>
      </c>
      <c r="B16" s="21" t="s">
        <v>602</v>
      </c>
    </row>
    <row r="17" spans="1:20" ht="15" thickBot="1" x14ac:dyDescent="0.4">
      <c r="A17" s="16" t="s">
        <v>599</v>
      </c>
      <c r="B17" s="20" t="s">
        <v>4</v>
      </c>
    </row>
    <row r="18" spans="1:20" ht="15" thickBot="1" x14ac:dyDescent="0.4"/>
    <row r="19" spans="1:20" x14ac:dyDescent="0.35">
      <c r="A19" s="129" t="s">
        <v>603</v>
      </c>
      <c r="B19" s="31" t="s">
        <v>604</v>
      </c>
    </row>
    <row r="20" spans="1:20" ht="15" thickBot="1" x14ac:dyDescent="0.4">
      <c r="A20" s="130"/>
      <c r="B20" s="31" t="s">
        <v>605</v>
      </c>
    </row>
    <row r="21" spans="1:20" ht="15" thickBot="1" x14ac:dyDescent="0.4"/>
    <row r="22" spans="1:20" ht="15" thickBot="1" x14ac:dyDescent="0.4">
      <c r="A22" s="91" t="s">
        <v>606</v>
      </c>
    </row>
    <row r="23" spans="1:20" ht="15" thickBot="1" x14ac:dyDescent="0.4">
      <c r="A23" s="92"/>
      <c r="B23" s="32" t="s">
        <v>8</v>
      </c>
      <c r="C23" s="142" t="s">
        <v>607</v>
      </c>
      <c r="D23" s="143"/>
      <c r="E23" s="143"/>
      <c r="F23" s="144"/>
      <c r="G23" s="136" t="s">
        <v>608</v>
      </c>
      <c r="H23" s="142" t="s">
        <v>609</v>
      </c>
      <c r="I23" s="143"/>
      <c r="J23" s="143"/>
      <c r="K23" s="144"/>
      <c r="L23" s="136" t="s">
        <v>608</v>
      </c>
    </row>
    <row r="24" spans="1:20" ht="14.5" customHeight="1" x14ac:dyDescent="0.35">
      <c r="B24" s="33" t="s">
        <v>9</v>
      </c>
      <c r="C24" s="139" t="s">
        <v>610</v>
      </c>
      <c r="D24" s="140"/>
      <c r="E24" s="140"/>
      <c r="F24" s="141"/>
      <c r="G24" s="137"/>
      <c r="H24" s="139" t="s">
        <v>610</v>
      </c>
      <c r="I24" s="140"/>
      <c r="J24" s="140"/>
      <c r="K24" s="141"/>
      <c r="L24" s="137"/>
      <c r="M24" s="127" t="s">
        <v>14</v>
      </c>
      <c r="N24" s="128"/>
      <c r="O24" s="128"/>
      <c r="P24" s="128"/>
      <c r="Q24" s="128"/>
      <c r="R24" s="128"/>
      <c r="S24" s="128"/>
      <c r="T24" s="128"/>
    </row>
    <row r="25" spans="1:20" ht="15" thickBot="1" x14ac:dyDescent="0.4">
      <c r="A25" s="3" t="s">
        <v>15</v>
      </c>
      <c r="B25" s="25" t="s">
        <v>16</v>
      </c>
      <c r="C25" s="27" t="s">
        <v>611</v>
      </c>
      <c r="D25" s="28" t="s">
        <v>612</v>
      </c>
      <c r="E25" s="28" t="s">
        <v>613</v>
      </c>
      <c r="F25" s="29" t="s">
        <v>614</v>
      </c>
      <c r="G25" s="138"/>
      <c r="H25" s="27" t="s">
        <v>611</v>
      </c>
      <c r="I25" s="28" t="s">
        <v>612</v>
      </c>
      <c r="J25" s="28" t="s">
        <v>613</v>
      </c>
      <c r="K25" s="29" t="s">
        <v>614</v>
      </c>
      <c r="L25" s="138"/>
      <c r="M25" s="30" t="s">
        <v>17</v>
      </c>
      <c r="N25" s="10" t="s">
        <v>18</v>
      </c>
      <c r="O25" s="10" t="s">
        <v>19</v>
      </c>
      <c r="P25" s="9" t="s">
        <v>20</v>
      </c>
      <c r="Q25" s="10" t="s">
        <v>21</v>
      </c>
      <c r="R25" s="10" t="s">
        <v>22</v>
      </c>
      <c r="S25" s="10" t="s">
        <v>23</v>
      </c>
      <c r="T25" s="10" t="s">
        <v>24</v>
      </c>
    </row>
    <row r="26" spans="1:20" ht="29" x14ac:dyDescent="0.35">
      <c r="A26" s="8" t="s">
        <v>25</v>
      </c>
      <c r="B26" s="7" t="s">
        <v>26</v>
      </c>
      <c r="C26" s="26" t="s">
        <v>27</v>
      </c>
      <c r="D26" s="26" t="s">
        <v>27</v>
      </c>
      <c r="E26" s="26" t="s">
        <v>27</v>
      </c>
      <c r="F26" s="26" t="s">
        <v>27</v>
      </c>
      <c r="G26" s="60" t="s">
        <v>27</v>
      </c>
      <c r="H26" s="26"/>
      <c r="I26" s="26"/>
      <c r="J26" s="26"/>
      <c r="K26" s="26"/>
      <c r="L26" s="60"/>
      <c r="M26" s="5" t="s">
        <v>29</v>
      </c>
      <c r="N26" s="5" t="s">
        <v>30</v>
      </c>
      <c r="O26" s="5">
        <v>94</v>
      </c>
      <c r="P26" s="5"/>
      <c r="Q26" s="5" t="s">
        <v>31</v>
      </c>
      <c r="R26" s="5">
        <v>2020</v>
      </c>
      <c r="S26" s="5" t="s">
        <v>32</v>
      </c>
      <c r="T26" s="12" t="s">
        <v>33</v>
      </c>
    </row>
    <row r="27" spans="1:20" ht="29" x14ac:dyDescent="0.35">
      <c r="A27" s="8" t="s">
        <v>34</v>
      </c>
      <c r="B27" s="7" t="s">
        <v>35</v>
      </c>
      <c r="C27" s="4" t="s">
        <v>27</v>
      </c>
      <c r="D27" s="4" t="s">
        <v>27</v>
      </c>
      <c r="E27" s="4" t="s">
        <v>27</v>
      </c>
      <c r="F27" s="4" t="s">
        <v>27</v>
      </c>
      <c r="G27" s="61" t="s">
        <v>27</v>
      </c>
      <c r="H27" s="4"/>
      <c r="I27" s="4"/>
      <c r="J27" s="4"/>
      <c r="K27" s="4"/>
      <c r="L27" s="61"/>
      <c r="M27" s="5" t="s">
        <v>36</v>
      </c>
      <c r="N27" s="5" t="s">
        <v>37</v>
      </c>
      <c r="O27" s="5">
        <v>44</v>
      </c>
      <c r="P27" s="5">
        <v>6</v>
      </c>
      <c r="Q27" s="5" t="s">
        <v>38</v>
      </c>
      <c r="R27" s="5">
        <v>2012</v>
      </c>
      <c r="S27" s="5" t="s">
        <v>39</v>
      </c>
      <c r="T27" s="12" t="s">
        <v>40</v>
      </c>
    </row>
    <row r="28" spans="1:20" ht="29" x14ac:dyDescent="0.35">
      <c r="A28" s="8" t="s">
        <v>41</v>
      </c>
      <c r="B28" s="7" t="s">
        <v>42</v>
      </c>
      <c r="C28" s="4" t="s">
        <v>637</v>
      </c>
      <c r="D28" s="4" t="s">
        <v>27</v>
      </c>
      <c r="E28" s="4" t="s">
        <v>637</v>
      </c>
      <c r="F28" s="4" t="s">
        <v>637</v>
      </c>
      <c r="G28" s="61" t="s">
        <v>637</v>
      </c>
      <c r="H28" s="4" t="s">
        <v>536</v>
      </c>
      <c r="I28" s="4"/>
      <c r="J28" s="4"/>
      <c r="K28" s="4"/>
      <c r="L28" s="61" t="s">
        <v>536</v>
      </c>
      <c r="M28" s="5" t="s">
        <v>43</v>
      </c>
      <c r="N28" s="5" t="s">
        <v>44</v>
      </c>
      <c r="O28" s="5">
        <v>106</v>
      </c>
      <c r="P28" s="5">
        <v>2</v>
      </c>
      <c r="Q28" s="5" t="s">
        <v>45</v>
      </c>
      <c r="R28" s="5">
        <v>2002</v>
      </c>
      <c r="S28" s="5" t="s">
        <v>46</v>
      </c>
      <c r="T28" s="12" t="s">
        <v>47</v>
      </c>
    </row>
    <row r="29" spans="1:20" ht="43.5" x14ac:dyDescent="0.35">
      <c r="A29" s="8" t="s">
        <v>48</v>
      </c>
      <c r="B29" s="7" t="s">
        <v>49</v>
      </c>
      <c r="C29" s="4" t="s">
        <v>536</v>
      </c>
      <c r="D29" s="4"/>
      <c r="E29" s="4"/>
      <c r="F29" s="4"/>
      <c r="G29" s="61" t="s">
        <v>536</v>
      </c>
      <c r="H29" s="4"/>
      <c r="I29" s="4"/>
      <c r="J29" s="4"/>
      <c r="K29" s="4"/>
      <c r="L29" s="61"/>
      <c r="M29" s="5" t="s">
        <v>50</v>
      </c>
      <c r="N29" s="5" t="s">
        <v>51</v>
      </c>
      <c r="O29" s="5">
        <v>102</v>
      </c>
      <c r="P29" s="5">
        <v>2</v>
      </c>
      <c r="Q29" s="5" t="s">
        <v>52</v>
      </c>
      <c r="R29" s="5">
        <v>2014</v>
      </c>
      <c r="S29" s="5" t="s">
        <v>39</v>
      </c>
      <c r="T29" s="12" t="s">
        <v>53</v>
      </c>
    </row>
    <row r="30" spans="1:20" ht="29" x14ac:dyDescent="0.35">
      <c r="A30" s="8" t="s">
        <v>54</v>
      </c>
      <c r="B30" s="7" t="s">
        <v>55</v>
      </c>
      <c r="C30" s="4" t="s">
        <v>536</v>
      </c>
      <c r="D30" s="4"/>
      <c r="E30" s="4"/>
      <c r="F30" s="4"/>
      <c r="G30" s="61" t="s">
        <v>536</v>
      </c>
      <c r="H30" s="4"/>
      <c r="I30" s="4"/>
      <c r="J30" s="4"/>
      <c r="K30" s="4"/>
      <c r="L30" s="61"/>
      <c r="M30" s="5" t="s">
        <v>56</v>
      </c>
      <c r="N30" s="5" t="s">
        <v>57</v>
      </c>
      <c r="O30" s="5">
        <v>118</v>
      </c>
      <c r="P30" s="5"/>
      <c r="Q30" s="5">
        <v>106778</v>
      </c>
      <c r="R30" s="5">
        <v>2020</v>
      </c>
      <c r="S30" s="5" t="s">
        <v>46</v>
      </c>
      <c r="T30" s="12" t="s">
        <v>58</v>
      </c>
    </row>
    <row r="31" spans="1:20" ht="29" x14ac:dyDescent="0.35">
      <c r="A31" s="8" t="s">
        <v>59</v>
      </c>
      <c r="B31" s="7" t="s">
        <v>60</v>
      </c>
      <c r="C31" s="4" t="s">
        <v>27</v>
      </c>
      <c r="D31" s="4" t="s">
        <v>27</v>
      </c>
      <c r="E31" s="4" t="s">
        <v>637</v>
      </c>
      <c r="F31" s="4" t="s">
        <v>637</v>
      </c>
      <c r="G31" s="61" t="s">
        <v>637</v>
      </c>
      <c r="H31" s="4" t="s">
        <v>27</v>
      </c>
      <c r="I31" s="4" t="s">
        <v>27</v>
      </c>
      <c r="J31" s="4" t="s">
        <v>27</v>
      </c>
      <c r="K31" s="4" t="s">
        <v>27</v>
      </c>
      <c r="L31" s="61" t="s">
        <v>27</v>
      </c>
      <c r="M31" s="5" t="s">
        <v>61</v>
      </c>
      <c r="N31" s="5" t="s">
        <v>62</v>
      </c>
      <c r="O31" s="5">
        <v>128</v>
      </c>
      <c r="P31" s="5">
        <v>3</v>
      </c>
      <c r="Q31" s="5" t="s">
        <v>63</v>
      </c>
      <c r="R31" s="5">
        <v>2016</v>
      </c>
      <c r="S31" s="5" t="s">
        <v>64</v>
      </c>
      <c r="T31" s="12" t="s">
        <v>65</v>
      </c>
    </row>
    <row r="32" spans="1:20" ht="29" x14ac:dyDescent="0.35">
      <c r="A32" s="8" t="s">
        <v>66</v>
      </c>
      <c r="B32" s="7" t="s">
        <v>67</v>
      </c>
      <c r="C32" s="4" t="s">
        <v>637</v>
      </c>
      <c r="D32" s="4" t="s">
        <v>27</v>
      </c>
      <c r="E32" s="4" t="s">
        <v>637</v>
      </c>
      <c r="F32" s="4" t="s">
        <v>637</v>
      </c>
      <c r="G32" s="61" t="s">
        <v>637</v>
      </c>
      <c r="H32" s="4" t="s">
        <v>27</v>
      </c>
      <c r="I32" s="4" t="s">
        <v>27</v>
      </c>
      <c r="J32" s="4" t="s">
        <v>27</v>
      </c>
      <c r="K32" s="4" t="s">
        <v>27</v>
      </c>
      <c r="L32" s="61" t="s">
        <v>27</v>
      </c>
      <c r="M32" s="5" t="s">
        <v>68</v>
      </c>
      <c r="N32" s="5" t="s">
        <v>44</v>
      </c>
      <c r="O32" s="5">
        <v>274</v>
      </c>
      <c r="P32" s="5"/>
      <c r="Q32" s="5">
        <v>109737</v>
      </c>
      <c r="R32" s="5">
        <v>2022</v>
      </c>
      <c r="S32" s="5" t="s">
        <v>46</v>
      </c>
      <c r="T32" s="12" t="s">
        <v>69</v>
      </c>
    </row>
    <row r="33" spans="1:20" ht="58" x14ac:dyDescent="0.35">
      <c r="A33" s="8" t="s">
        <v>70</v>
      </c>
      <c r="B33" s="7" t="s">
        <v>71</v>
      </c>
      <c r="C33" s="4" t="s">
        <v>27</v>
      </c>
      <c r="D33" s="4" t="s">
        <v>27</v>
      </c>
      <c r="E33" s="4" t="s">
        <v>637</v>
      </c>
      <c r="F33" s="4" t="s">
        <v>27</v>
      </c>
      <c r="G33" s="61" t="s">
        <v>637</v>
      </c>
      <c r="H33" s="4" t="s">
        <v>27</v>
      </c>
      <c r="I33" s="4" t="s">
        <v>27</v>
      </c>
      <c r="J33" s="4" t="s">
        <v>536</v>
      </c>
      <c r="K33" s="4" t="s">
        <v>27</v>
      </c>
      <c r="L33" s="61" t="s">
        <v>536</v>
      </c>
      <c r="M33" s="5" t="s">
        <v>72</v>
      </c>
      <c r="N33" s="5" t="s">
        <v>44</v>
      </c>
      <c r="O33" s="5">
        <v>144</v>
      </c>
      <c r="P33" s="5">
        <v>9</v>
      </c>
      <c r="Q33" s="5" t="s">
        <v>73</v>
      </c>
      <c r="R33" s="5">
        <v>2011</v>
      </c>
      <c r="S33" s="5" t="s">
        <v>46</v>
      </c>
      <c r="T33" s="12" t="s">
        <v>74</v>
      </c>
    </row>
    <row r="34" spans="1:20" ht="29" x14ac:dyDescent="0.35">
      <c r="A34" s="8" t="s">
        <v>75</v>
      </c>
      <c r="B34" s="7" t="s">
        <v>76</v>
      </c>
      <c r="C34" s="4" t="s">
        <v>27</v>
      </c>
      <c r="D34" s="4" t="s">
        <v>27</v>
      </c>
      <c r="E34" s="4" t="s">
        <v>637</v>
      </c>
      <c r="F34" s="4" t="s">
        <v>27</v>
      </c>
      <c r="G34" s="61" t="s">
        <v>637</v>
      </c>
      <c r="H34" s="4" t="s">
        <v>27</v>
      </c>
      <c r="I34" s="4" t="s">
        <v>27</v>
      </c>
      <c r="J34" s="4" t="s">
        <v>536</v>
      </c>
      <c r="K34" s="4" t="s">
        <v>27</v>
      </c>
      <c r="L34" s="61" t="s">
        <v>536</v>
      </c>
      <c r="M34" s="5" t="s">
        <v>77</v>
      </c>
      <c r="N34" s="5" t="s">
        <v>78</v>
      </c>
      <c r="O34" s="5">
        <v>20</v>
      </c>
      <c r="P34" s="5"/>
      <c r="Q34" s="5" t="s">
        <v>79</v>
      </c>
      <c r="R34" s="5">
        <v>2011</v>
      </c>
      <c r="S34" s="5" t="s">
        <v>32</v>
      </c>
      <c r="T34" s="12" t="s">
        <v>80</v>
      </c>
    </row>
    <row r="35" spans="1:20" ht="29" x14ac:dyDescent="0.35">
      <c r="A35" s="8" t="s">
        <v>81</v>
      </c>
      <c r="B35" s="7" t="s">
        <v>82</v>
      </c>
      <c r="C35" s="4" t="s">
        <v>536</v>
      </c>
      <c r="D35" s="4"/>
      <c r="E35" s="4"/>
      <c r="F35" s="4"/>
      <c r="G35" s="61" t="s">
        <v>536</v>
      </c>
      <c r="H35" s="4"/>
      <c r="I35" s="4"/>
      <c r="J35" s="4"/>
      <c r="K35" s="4"/>
      <c r="L35" s="61"/>
      <c r="M35" s="5" t="s">
        <v>83</v>
      </c>
      <c r="N35" s="5" t="s">
        <v>84</v>
      </c>
      <c r="O35" s="5">
        <v>54</v>
      </c>
      <c r="P35" s="5"/>
      <c r="Q35" s="5" t="s">
        <v>85</v>
      </c>
      <c r="R35" s="5">
        <v>2017</v>
      </c>
      <c r="S35" s="5" t="s">
        <v>46</v>
      </c>
      <c r="T35" s="12" t="s">
        <v>86</v>
      </c>
    </row>
    <row r="36" spans="1:20" ht="29" x14ac:dyDescent="0.35">
      <c r="A36" s="8" t="s">
        <v>87</v>
      </c>
      <c r="B36" s="7" t="s">
        <v>88</v>
      </c>
      <c r="C36" s="4" t="s">
        <v>27</v>
      </c>
      <c r="D36" s="4" t="s">
        <v>27</v>
      </c>
      <c r="E36" s="4" t="s">
        <v>637</v>
      </c>
      <c r="F36" s="4" t="s">
        <v>27</v>
      </c>
      <c r="G36" s="61" t="s">
        <v>637</v>
      </c>
      <c r="H36" s="4" t="s">
        <v>27</v>
      </c>
      <c r="I36" s="4" t="s">
        <v>27</v>
      </c>
      <c r="J36" s="4" t="s">
        <v>27</v>
      </c>
      <c r="K36" s="4" t="s">
        <v>27</v>
      </c>
      <c r="L36" s="61" t="s">
        <v>27</v>
      </c>
      <c r="M36" s="5" t="s">
        <v>89</v>
      </c>
      <c r="N36" s="5" t="s">
        <v>90</v>
      </c>
      <c r="O36" s="5">
        <v>34</v>
      </c>
      <c r="P36" s="5">
        <v>6</v>
      </c>
      <c r="Q36" s="5" t="s">
        <v>91</v>
      </c>
      <c r="R36" s="5">
        <v>2011</v>
      </c>
      <c r="S36" s="5" t="s">
        <v>39</v>
      </c>
      <c r="T36" s="12" t="s">
        <v>92</v>
      </c>
    </row>
    <row r="37" spans="1:20" ht="29" x14ac:dyDescent="0.35">
      <c r="A37" s="8" t="s">
        <v>93</v>
      </c>
      <c r="B37" s="7" t="s">
        <v>94</v>
      </c>
      <c r="C37" s="4" t="s">
        <v>27</v>
      </c>
      <c r="D37" s="4" t="s">
        <v>27</v>
      </c>
      <c r="E37" s="4" t="s">
        <v>637</v>
      </c>
      <c r="F37" s="4" t="s">
        <v>27</v>
      </c>
      <c r="G37" s="61" t="s">
        <v>637</v>
      </c>
      <c r="H37" s="4" t="s">
        <v>27</v>
      </c>
      <c r="I37" s="4" t="s">
        <v>27</v>
      </c>
      <c r="J37" s="4" t="s">
        <v>536</v>
      </c>
      <c r="K37" s="4" t="s">
        <v>27</v>
      </c>
      <c r="L37" s="61" t="s">
        <v>536</v>
      </c>
      <c r="M37" s="5" t="s">
        <v>95</v>
      </c>
      <c r="N37" s="5" t="s">
        <v>96</v>
      </c>
      <c r="O37" s="5">
        <v>18</v>
      </c>
      <c r="P37" s="5">
        <v>4</v>
      </c>
      <c r="Q37" s="5" t="s">
        <v>97</v>
      </c>
      <c r="R37" s="5">
        <v>2020</v>
      </c>
      <c r="S37" s="5" t="s">
        <v>46</v>
      </c>
      <c r="T37" s="12" t="s">
        <v>98</v>
      </c>
    </row>
    <row r="38" spans="1:20" ht="29" x14ac:dyDescent="0.35">
      <c r="A38" s="8" t="s">
        <v>99</v>
      </c>
      <c r="B38" s="7" t="s">
        <v>100</v>
      </c>
      <c r="C38" s="4" t="s">
        <v>637</v>
      </c>
      <c r="D38" s="4" t="s">
        <v>27</v>
      </c>
      <c r="E38" s="4" t="s">
        <v>637</v>
      </c>
      <c r="F38" s="4" t="s">
        <v>637</v>
      </c>
      <c r="G38" s="61" t="s">
        <v>637</v>
      </c>
      <c r="H38" s="4" t="s">
        <v>27</v>
      </c>
      <c r="I38" s="4" t="s">
        <v>27</v>
      </c>
      <c r="J38" s="4" t="s">
        <v>27</v>
      </c>
      <c r="K38" s="4" t="s">
        <v>27</v>
      </c>
      <c r="L38" s="61" t="s">
        <v>27</v>
      </c>
      <c r="M38" s="5" t="s">
        <v>101</v>
      </c>
      <c r="N38" s="5" t="s">
        <v>102</v>
      </c>
      <c r="O38" s="5">
        <v>10</v>
      </c>
      <c r="P38" s="5">
        <v>12</v>
      </c>
      <c r="Q38" s="5" t="s">
        <v>103</v>
      </c>
      <c r="R38" s="5">
        <v>2015</v>
      </c>
      <c r="S38" s="5" t="s">
        <v>104</v>
      </c>
      <c r="T38" s="12" t="s">
        <v>105</v>
      </c>
    </row>
    <row r="39" spans="1:20" ht="43.5" x14ac:dyDescent="0.35">
      <c r="A39" s="8" t="s">
        <v>106</v>
      </c>
      <c r="B39" s="7" t="s">
        <v>107</v>
      </c>
      <c r="C39" s="4" t="s">
        <v>27</v>
      </c>
      <c r="D39" s="4" t="s">
        <v>27</v>
      </c>
      <c r="E39" s="4" t="s">
        <v>27</v>
      </c>
      <c r="F39" s="4" t="s">
        <v>27</v>
      </c>
      <c r="G39" s="61" t="s">
        <v>27</v>
      </c>
      <c r="H39" s="4"/>
      <c r="I39" s="4"/>
      <c r="J39" s="4"/>
      <c r="K39" s="4"/>
      <c r="L39" s="61"/>
      <c r="M39" s="5" t="s">
        <v>108</v>
      </c>
      <c r="N39" s="5" t="s">
        <v>96</v>
      </c>
      <c r="O39" s="5">
        <v>15</v>
      </c>
      <c r="P39" s="5">
        <v>1</v>
      </c>
      <c r="Q39" s="5" t="s">
        <v>109</v>
      </c>
      <c r="R39" s="5">
        <v>2017</v>
      </c>
      <c r="S39" s="5" t="s">
        <v>46</v>
      </c>
      <c r="T39" s="12" t="s">
        <v>110</v>
      </c>
    </row>
    <row r="40" spans="1:20" ht="43.5" x14ac:dyDescent="0.35">
      <c r="A40" s="8" t="s">
        <v>111</v>
      </c>
      <c r="B40" s="7" t="s">
        <v>112</v>
      </c>
      <c r="C40" s="4" t="s">
        <v>27</v>
      </c>
      <c r="D40" s="4" t="s">
        <v>27</v>
      </c>
      <c r="E40" s="4" t="s">
        <v>637</v>
      </c>
      <c r="F40" s="4" t="s">
        <v>27</v>
      </c>
      <c r="G40" s="61" t="s">
        <v>637</v>
      </c>
      <c r="H40" s="4" t="s">
        <v>27</v>
      </c>
      <c r="I40" s="4" t="s">
        <v>27</v>
      </c>
      <c r="J40" s="4" t="s">
        <v>27</v>
      </c>
      <c r="K40" s="4" t="s">
        <v>27</v>
      </c>
      <c r="L40" s="61" t="s">
        <v>27</v>
      </c>
      <c r="M40" s="5" t="s">
        <v>113</v>
      </c>
      <c r="N40" s="5" t="s">
        <v>114</v>
      </c>
      <c r="O40" s="5">
        <v>26</v>
      </c>
      <c r="P40" s="5">
        <v>6</v>
      </c>
      <c r="Q40" s="5" t="s">
        <v>115</v>
      </c>
      <c r="R40" s="5">
        <v>2012</v>
      </c>
      <c r="S40" s="5" t="s">
        <v>39</v>
      </c>
      <c r="T40" s="12" t="s">
        <v>116</v>
      </c>
    </row>
    <row r="41" spans="1:20" ht="29" x14ac:dyDescent="0.35">
      <c r="A41" s="8" t="s">
        <v>117</v>
      </c>
      <c r="B41" s="7" t="s">
        <v>118</v>
      </c>
      <c r="C41" s="4" t="s">
        <v>27</v>
      </c>
      <c r="D41" s="4" t="s">
        <v>27</v>
      </c>
      <c r="E41" s="4" t="s">
        <v>637</v>
      </c>
      <c r="F41" s="4" t="s">
        <v>27</v>
      </c>
      <c r="G41" s="61" t="s">
        <v>637</v>
      </c>
      <c r="H41" s="4" t="s">
        <v>27</v>
      </c>
      <c r="I41" s="4" t="s">
        <v>27</v>
      </c>
      <c r="J41" s="4" t="s">
        <v>27</v>
      </c>
      <c r="K41" s="4" t="s">
        <v>27</v>
      </c>
      <c r="L41" s="61" t="s">
        <v>27</v>
      </c>
      <c r="M41" s="5" t="s">
        <v>119</v>
      </c>
      <c r="N41" s="5" t="s">
        <v>120</v>
      </c>
      <c r="O41" s="5">
        <v>141</v>
      </c>
      <c r="P41" s="5">
        <v>9</v>
      </c>
      <c r="Q41" s="5" t="s">
        <v>121</v>
      </c>
      <c r="R41" s="5">
        <v>2008</v>
      </c>
      <c r="S41" s="5" t="s">
        <v>46</v>
      </c>
      <c r="T41" s="12" t="s">
        <v>122</v>
      </c>
    </row>
    <row r="42" spans="1:20" ht="29" x14ac:dyDescent="0.35">
      <c r="A42" s="8" t="s">
        <v>123</v>
      </c>
      <c r="B42" s="7" t="s">
        <v>124</v>
      </c>
      <c r="C42" s="4" t="s">
        <v>27</v>
      </c>
      <c r="D42" s="4" t="s">
        <v>637</v>
      </c>
      <c r="E42" s="4" t="s">
        <v>637</v>
      </c>
      <c r="F42" s="4" t="s">
        <v>27</v>
      </c>
      <c r="G42" s="61" t="s">
        <v>637</v>
      </c>
      <c r="H42" s="4" t="s">
        <v>27</v>
      </c>
      <c r="I42" s="4" t="s">
        <v>536</v>
      </c>
      <c r="J42" s="4" t="s">
        <v>27</v>
      </c>
      <c r="K42" s="4" t="s">
        <v>27</v>
      </c>
      <c r="L42" s="61" t="s">
        <v>536</v>
      </c>
      <c r="M42" s="5" t="s">
        <v>125</v>
      </c>
      <c r="N42" s="5" t="s">
        <v>126</v>
      </c>
      <c r="O42" s="5">
        <v>63</v>
      </c>
      <c r="P42" s="5"/>
      <c r="Q42" s="5" t="s">
        <v>127</v>
      </c>
      <c r="R42" s="5">
        <v>2003</v>
      </c>
      <c r="S42" s="5" t="s">
        <v>128</v>
      </c>
      <c r="T42" s="12" t="s">
        <v>129</v>
      </c>
    </row>
    <row r="43" spans="1:20" ht="43.5" x14ac:dyDescent="0.35">
      <c r="A43" s="8" t="s">
        <v>130</v>
      </c>
      <c r="B43" s="7" t="s">
        <v>131</v>
      </c>
      <c r="C43" s="4" t="s">
        <v>27</v>
      </c>
      <c r="D43" s="4" t="s">
        <v>27</v>
      </c>
      <c r="E43" s="4" t="s">
        <v>637</v>
      </c>
      <c r="F43" s="4" t="s">
        <v>27</v>
      </c>
      <c r="G43" s="61" t="s">
        <v>637</v>
      </c>
      <c r="H43" s="4" t="s">
        <v>27</v>
      </c>
      <c r="I43" s="4" t="s">
        <v>27</v>
      </c>
      <c r="J43" s="4" t="s">
        <v>27</v>
      </c>
      <c r="K43" s="4" t="s">
        <v>27</v>
      </c>
      <c r="L43" s="61" t="s">
        <v>27</v>
      </c>
      <c r="M43" s="5" t="s">
        <v>132</v>
      </c>
      <c r="N43" s="5" t="s">
        <v>44</v>
      </c>
      <c r="O43" s="5">
        <v>141</v>
      </c>
      <c r="P43" s="5">
        <v>3</v>
      </c>
      <c r="Q43" s="5" t="s">
        <v>133</v>
      </c>
      <c r="R43" s="5">
        <v>2008</v>
      </c>
      <c r="S43" s="5" t="s">
        <v>46</v>
      </c>
      <c r="T43" s="12" t="s">
        <v>134</v>
      </c>
    </row>
    <row r="44" spans="1:20" ht="29" x14ac:dyDescent="0.35">
      <c r="A44" s="8" t="s">
        <v>135</v>
      </c>
      <c r="B44" s="7" t="s">
        <v>136</v>
      </c>
      <c r="C44" s="4" t="s">
        <v>27</v>
      </c>
      <c r="D44" s="4" t="s">
        <v>27</v>
      </c>
      <c r="E44" s="4" t="s">
        <v>637</v>
      </c>
      <c r="F44" s="4" t="s">
        <v>27</v>
      </c>
      <c r="G44" s="61" t="s">
        <v>637</v>
      </c>
      <c r="H44" s="4" t="s">
        <v>27</v>
      </c>
      <c r="I44" s="4" t="s">
        <v>27</v>
      </c>
      <c r="J44" s="4" t="s">
        <v>536</v>
      </c>
      <c r="K44" s="4" t="s">
        <v>27</v>
      </c>
      <c r="L44" s="61" t="s">
        <v>536</v>
      </c>
      <c r="M44" s="5" t="s">
        <v>137</v>
      </c>
      <c r="N44" s="5" t="s">
        <v>138</v>
      </c>
      <c r="O44" s="5">
        <v>24</v>
      </c>
      <c r="P44" s="5"/>
      <c r="Q44" s="5" t="s">
        <v>139</v>
      </c>
      <c r="R44" s="5">
        <v>2009</v>
      </c>
      <c r="S44" s="5" t="s">
        <v>32</v>
      </c>
      <c r="T44" s="12" t="s">
        <v>140</v>
      </c>
    </row>
    <row r="45" spans="1:20" ht="29" x14ac:dyDescent="0.35">
      <c r="A45" s="8" t="s">
        <v>141</v>
      </c>
      <c r="B45" s="7" t="s">
        <v>142</v>
      </c>
      <c r="C45" s="4" t="s">
        <v>27</v>
      </c>
      <c r="D45" s="4" t="s">
        <v>27</v>
      </c>
      <c r="E45" s="4" t="s">
        <v>27</v>
      </c>
      <c r="F45" s="4" t="s">
        <v>27</v>
      </c>
      <c r="G45" s="61" t="s">
        <v>27</v>
      </c>
      <c r="H45" s="4"/>
      <c r="I45" s="4"/>
      <c r="J45" s="4"/>
      <c r="K45" s="4"/>
      <c r="L45" s="61"/>
      <c r="M45" s="5" t="s">
        <v>143</v>
      </c>
      <c r="N45" s="5" t="s">
        <v>144</v>
      </c>
      <c r="O45" s="5">
        <v>6</v>
      </c>
      <c r="P45" s="5">
        <v>8</v>
      </c>
      <c r="Q45" s="5" t="s">
        <v>145</v>
      </c>
      <c r="R45" s="5">
        <v>2011</v>
      </c>
      <c r="S45" s="5" t="s">
        <v>146</v>
      </c>
      <c r="T45" s="12" t="s">
        <v>147</v>
      </c>
    </row>
    <row r="46" spans="1:20" ht="29" x14ac:dyDescent="0.35">
      <c r="A46" s="8" t="s">
        <v>148</v>
      </c>
      <c r="B46" s="7" t="s">
        <v>149</v>
      </c>
      <c r="C46" s="4" t="s">
        <v>637</v>
      </c>
      <c r="D46" s="4" t="s">
        <v>27</v>
      </c>
      <c r="E46" s="4" t="s">
        <v>637</v>
      </c>
      <c r="F46" s="4" t="s">
        <v>637</v>
      </c>
      <c r="G46" s="61" t="s">
        <v>637</v>
      </c>
      <c r="H46" s="4" t="s">
        <v>536</v>
      </c>
      <c r="I46" s="4" t="s">
        <v>27</v>
      </c>
      <c r="J46" s="4"/>
      <c r="K46" s="4"/>
      <c r="L46" s="61" t="s">
        <v>536</v>
      </c>
      <c r="M46" s="5" t="s">
        <v>150</v>
      </c>
      <c r="N46" s="5" t="s">
        <v>57</v>
      </c>
      <c r="O46" s="5">
        <v>121</v>
      </c>
      <c r="P46" s="5"/>
      <c r="Q46" s="5">
        <v>107050</v>
      </c>
      <c r="R46" s="5">
        <v>2021</v>
      </c>
      <c r="S46" s="5" t="s">
        <v>46</v>
      </c>
      <c r="T46" s="12" t="s">
        <v>151</v>
      </c>
    </row>
    <row r="47" spans="1:20" ht="29" x14ac:dyDescent="0.35">
      <c r="A47" s="8" t="s">
        <v>152</v>
      </c>
      <c r="B47" s="7" t="s">
        <v>153</v>
      </c>
      <c r="C47" s="4" t="s">
        <v>27</v>
      </c>
      <c r="D47" s="4" t="s">
        <v>27</v>
      </c>
      <c r="E47" s="4" t="s">
        <v>27</v>
      </c>
      <c r="F47" s="4" t="s">
        <v>27</v>
      </c>
      <c r="G47" s="61" t="s">
        <v>27</v>
      </c>
      <c r="H47" s="4"/>
      <c r="I47" s="4"/>
      <c r="J47" s="4"/>
      <c r="K47" s="4"/>
      <c r="L47" s="61"/>
      <c r="M47" s="5" t="s">
        <v>154</v>
      </c>
      <c r="N47" s="5" t="s">
        <v>155</v>
      </c>
      <c r="O47" s="5">
        <v>76</v>
      </c>
      <c r="P47" s="5"/>
      <c r="Q47" s="5" t="s">
        <v>156</v>
      </c>
      <c r="R47" s="5">
        <v>2011</v>
      </c>
      <c r="S47" s="5" t="s">
        <v>32</v>
      </c>
      <c r="T47" s="12" t="s">
        <v>157</v>
      </c>
    </row>
    <row r="48" spans="1:20" ht="43.5" x14ac:dyDescent="0.35">
      <c r="A48" s="8" t="s">
        <v>158</v>
      </c>
      <c r="B48" s="7" t="s">
        <v>159</v>
      </c>
      <c r="C48" s="4" t="s">
        <v>637</v>
      </c>
      <c r="D48" s="4" t="s">
        <v>27</v>
      </c>
      <c r="E48" s="4" t="s">
        <v>637</v>
      </c>
      <c r="F48" s="4" t="s">
        <v>637</v>
      </c>
      <c r="G48" s="61" t="s">
        <v>637</v>
      </c>
      <c r="H48" s="4" t="s">
        <v>27</v>
      </c>
      <c r="I48" s="4" t="s">
        <v>27</v>
      </c>
      <c r="J48" s="4" t="s">
        <v>536</v>
      </c>
      <c r="K48" s="4"/>
      <c r="L48" s="61" t="s">
        <v>536</v>
      </c>
      <c r="M48" s="5" t="s">
        <v>160</v>
      </c>
      <c r="N48" s="5" t="s">
        <v>161</v>
      </c>
      <c r="O48" s="5"/>
      <c r="P48" s="5"/>
      <c r="Q48" s="5">
        <v>361</v>
      </c>
      <c r="R48" s="5">
        <v>2009</v>
      </c>
      <c r="S48" s="5"/>
      <c r="T48" s="12" t="s">
        <v>162</v>
      </c>
    </row>
    <row r="49" spans="1:20" ht="29" x14ac:dyDescent="0.35">
      <c r="A49" s="8" t="s">
        <v>163</v>
      </c>
      <c r="B49" s="7" t="s">
        <v>164</v>
      </c>
      <c r="C49" s="4" t="s">
        <v>27</v>
      </c>
      <c r="D49" s="4" t="s">
        <v>536</v>
      </c>
      <c r="E49" s="4"/>
      <c r="F49" s="4"/>
      <c r="G49" s="61" t="s">
        <v>536</v>
      </c>
      <c r="H49" s="4"/>
      <c r="I49" s="4"/>
      <c r="J49" s="4"/>
      <c r="K49" s="4"/>
      <c r="L49" s="61"/>
      <c r="M49" s="5" t="s">
        <v>165</v>
      </c>
      <c r="N49" s="5" t="s">
        <v>78</v>
      </c>
      <c r="O49" s="5">
        <v>17</v>
      </c>
      <c r="P49" s="5"/>
      <c r="Q49" s="5" t="s">
        <v>166</v>
      </c>
      <c r="R49" s="5">
        <v>2008</v>
      </c>
      <c r="S49" s="5" t="s">
        <v>32</v>
      </c>
      <c r="T49" s="12" t="s">
        <v>167</v>
      </c>
    </row>
    <row r="50" spans="1:20" ht="29" x14ac:dyDescent="0.35">
      <c r="A50" s="8" t="s">
        <v>168</v>
      </c>
      <c r="B50" s="7" t="s">
        <v>169</v>
      </c>
      <c r="C50" s="4" t="s">
        <v>637</v>
      </c>
      <c r="D50" s="4" t="s">
        <v>637</v>
      </c>
      <c r="E50" s="4" t="s">
        <v>637</v>
      </c>
      <c r="F50" s="4" t="s">
        <v>637</v>
      </c>
      <c r="G50" s="61" t="s">
        <v>637</v>
      </c>
      <c r="H50" s="4" t="s">
        <v>27</v>
      </c>
      <c r="I50" s="4" t="s">
        <v>536</v>
      </c>
      <c r="J50" s="4"/>
      <c r="K50" s="4"/>
      <c r="L50" s="61" t="s">
        <v>536</v>
      </c>
      <c r="M50" s="5" t="s">
        <v>170</v>
      </c>
      <c r="N50" s="5" t="s">
        <v>171</v>
      </c>
      <c r="O50" s="5">
        <v>22</v>
      </c>
      <c r="P50" s="5"/>
      <c r="Q50" s="5"/>
      <c r="R50" s="5">
        <v>2022</v>
      </c>
      <c r="S50" s="5" t="s">
        <v>128</v>
      </c>
      <c r="T50" s="12" t="s">
        <v>172</v>
      </c>
    </row>
    <row r="51" spans="1:20" ht="43.5" x14ac:dyDescent="0.35">
      <c r="A51" s="8" t="s">
        <v>173</v>
      </c>
      <c r="B51" s="7" t="s">
        <v>174</v>
      </c>
      <c r="C51" s="4" t="s">
        <v>27</v>
      </c>
      <c r="D51" s="4" t="s">
        <v>27</v>
      </c>
      <c r="E51" s="4" t="s">
        <v>637</v>
      </c>
      <c r="F51" s="4" t="s">
        <v>27</v>
      </c>
      <c r="G51" s="61" t="s">
        <v>637</v>
      </c>
      <c r="H51" s="4" t="s">
        <v>27</v>
      </c>
      <c r="I51" s="4" t="s">
        <v>27</v>
      </c>
      <c r="J51" s="4" t="s">
        <v>27</v>
      </c>
      <c r="K51" s="4" t="s">
        <v>27</v>
      </c>
      <c r="L51" s="61" t="s">
        <v>27</v>
      </c>
      <c r="M51" s="5" t="s">
        <v>175</v>
      </c>
      <c r="N51" s="5" t="s">
        <v>176</v>
      </c>
      <c r="O51" s="5">
        <v>72</v>
      </c>
      <c r="P51" s="5">
        <v>8</v>
      </c>
      <c r="Q51" s="5" t="s">
        <v>177</v>
      </c>
      <c r="R51" s="5">
        <v>2017</v>
      </c>
      <c r="S51" s="5" t="s">
        <v>178</v>
      </c>
      <c r="T51" s="12" t="s">
        <v>179</v>
      </c>
    </row>
    <row r="52" spans="1:20" ht="58" x14ac:dyDescent="0.35">
      <c r="A52" s="8" t="s">
        <v>180</v>
      </c>
      <c r="B52" s="7" t="s">
        <v>181</v>
      </c>
      <c r="C52" s="4" t="s">
        <v>27</v>
      </c>
      <c r="D52" s="4" t="s">
        <v>637</v>
      </c>
      <c r="E52" s="4" t="s">
        <v>637</v>
      </c>
      <c r="F52" s="4" t="s">
        <v>637</v>
      </c>
      <c r="G52" s="61" t="s">
        <v>637</v>
      </c>
      <c r="H52" s="4" t="s">
        <v>27</v>
      </c>
      <c r="I52" s="4" t="s">
        <v>27</v>
      </c>
      <c r="J52" s="4" t="s">
        <v>27</v>
      </c>
      <c r="K52" s="4" t="s">
        <v>27</v>
      </c>
      <c r="L52" s="61" t="s">
        <v>27</v>
      </c>
      <c r="M52" s="5" t="s">
        <v>182</v>
      </c>
      <c r="N52" s="5" t="s">
        <v>96</v>
      </c>
      <c r="O52" s="5">
        <v>19</v>
      </c>
      <c r="P52" s="5">
        <v>2</v>
      </c>
      <c r="Q52" s="5" t="s">
        <v>183</v>
      </c>
      <c r="R52" s="5">
        <v>2021</v>
      </c>
      <c r="S52" s="5" t="s">
        <v>46</v>
      </c>
      <c r="T52" s="12" t="s">
        <v>184</v>
      </c>
    </row>
    <row r="53" spans="1:20" ht="29" x14ac:dyDescent="0.35">
      <c r="A53" s="8" t="s">
        <v>185</v>
      </c>
      <c r="B53" s="7" t="s">
        <v>186</v>
      </c>
      <c r="C53" s="4" t="s">
        <v>27</v>
      </c>
      <c r="D53" s="4" t="s">
        <v>27</v>
      </c>
      <c r="E53" s="4" t="s">
        <v>637</v>
      </c>
      <c r="F53" s="4" t="s">
        <v>27</v>
      </c>
      <c r="G53" s="61" t="s">
        <v>637</v>
      </c>
      <c r="H53" s="4" t="s">
        <v>27</v>
      </c>
      <c r="I53" s="4" t="s">
        <v>27</v>
      </c>
      <c r="J53" s="4" t="s">
        <v>536</v>
      </c>
      <c r="K53" s="4" t="s">
        <v>27</v>
      </c>
      <c r="L53" s="61" t="s">
        <v>536</v>
      </c>
      <c r="M53" s="5" t="s">
        <v>187</v>
      </c>
      <c r="N53" s="5" t="s">
        <v>188</v>
      </c>
      <c r="O53" s="5"/>
      <c r="P53" s="5"/>
      <c r="Q53" s="5" t="s">
        <v>189</v>
      </c>
      <c r="R53" s="5">
        <v>2003</v>
      </c>
      <c r="S53" s="5" t="s">
        <v>32</v>
      </c>
      <c r="T53" s="12" t="s">
        <v>190</v>
      </c>
    </row>
    <row r="54" spans="1:20" ht="29" x14ac:dyDescent="0.35">
      <c r="A54" s="8" t="s">
        <v>191</v>
      </c>
      <c r="B54" s="7" t="s">
        <v>192</v>
      </c>
      <c r="C54" s="4" t="s">
        <v>27</v>
      </c>
      <c r="D54" s="4" t="s">
        <v>27</v>
      </c>
      <c r="E54" s="4" t="s">
        <v>637</v>
      </c>
      <c r="F54" s="4" t="s">
        <v>27</v>
      </c>
      <c r="G54" s="61" t="s">
        <v>637</v>
      </c>
      <c r="H54" s="4" t="s">
        <v>27</v>
      </c>
      <c r="I54" s="4" t="s">
        <v>27</v>
      </c>
      <c r="J54" s="4" t="s">
        <v>27</v>
      </c>
      <c r="K54" s="4" t="s">
        <v>27</v>
      </c>
      <c r="L54" s="61" t="s">
        <v>27</v>
      </c>
      <c r="M54" s="5" t="s">
        <v>193</v>
      </c>
      <c r="N54" s="5" t="s">
        <v>78</v>
      </c>
      <c r="O54" s="5">
        <v>17</v>
      </c>
      <c r="P54" s="5"/>
      <c r="Q54" s="5" t="s">
        <v>194</v>
      </c>
      <c r="R54" s="5">
        <v>2008</v>
      </c>
      <c r="S54" s="5" t="s">
        <v>32</v>
      </c>
      <c r="T54" s="12" t="s">
        <v>195</v>
      </c>
    </row>
    <row r="55" spans="1:20" ht="58" x14ac:dyDescent="0.35">
      <c r="A55" s="8" t="s">
        <v>196</v>
      </c>
      <c r="B55" s="7" t="s">
        <v>197</v>
      </c>
      <c r="C55" s="4" t="s">
        <v>27</v>
      </c>
      <c r="D55" s="4" t="s">
        <v>27</v>
      </c>
      <c r="E55" s="4" t="s">
        <v>27</v>
      </c>
      <c r="F55" s="4" t="s">
        <v>27</v>
      </c>
      <c r="G55" s="61" t="s">
        <v>27</v>
      </c>
      <c r="H55" s="4"/>
      <c r="I55" s="4"/>
      <c r="J55" s="4"/>
      <c r="K55" s="4"/>
      <c r="L55" s="61"/>
      <c r="M55" s="5" t="s">
        <v>198</v>
      </c>
      <c r="N55" s="5" t="s">
        <v>199</v>
      </c>
      <c r="O55" s="5">
        <v>313</v>
      </c>
      <c r="P55" s="5"/>
      <c r="Q55" s="5">
        <v>107380</v>
      </c>
      <c r="R55" s="5">
        <v>2021</v>
      </c>
      <c r="S55" s="5" t="s">
        <v>46</v>
      </c>
      <c r="T55" s="12" t="s">
        <v>200</v>
      </c>
    </row>
    <row r="56" spans="1:20" x14ac:dyDescent="0.35">
      <c r="A56" s="8" t="s">
        <v>201</v>
      </c>
      <c r="B56" s="7" t="s">
        <v>202</v>
      </c>
      <c r="C56" s="4" t="s">
        <v>27</v>
      </c>
      <c r="D56" s="4" t="s">
        <v>27</v>
      </c>
      <c r="E56" s="4" t="s">
        <v>637</v>
      </c>
      <c r="F56" s="4" t="s">
        <v>27</v>
      </c>
      <c r="G56" s="61" t="s">
        <v>637</v>
      </c>
      <c r="H56" s="4" t="s">
        <v>27</v>
      </c>
      <c r="I56" s="4" t="s">
        <v>27</v>
      </c>
      <c r="J56" s="4" t="s">
        <v>27</v>
      </c>
      <c r="K56" s="4" t="s">
        <v>27</v>
      </c>
      <c r="L56" s="61" t="s">
        <v>27</v>
      </c>
      <c r="M56" s="5" t="s">
        <v>203</v>
      </c>
      <c r="N56" s="5" t="s">
        <v>204</v>
      </c>
      <c r="O56" s="5">
        <v>18</v>
      </c>
      <c r="P56" s="5"/>
      <c r="Q56" s="5" t="s">
        <v>205</v>
      </c>
      <c r="R56" s="5">
        <v>2013</v>
      </c>
      <c r="S56" s="5" t="s">
        <v>46</v>
      </c>
      <c r="T56" s="12" t="s">
        <v>206</v>
      </c>
    </row>
    <row r="57" spans="1:20" ht="29" x14ac:dyDescent="0.35">
      <c r="A57" s="8" t="s">
        <v>207</v>
      </c>
      <c r="B57" s="7" t="s">
        <v>208</v>
      </c>
      <c r="C57" s="4" t="s">
        <v>27</v>
      </c>
      <c r="D57" s="4" t="s">
        <v>637</v>
      </c>
      <c r="E57" s="4" t="s">
        <v>637</v>
      </c>
      <c r="F57" s="4" t="s">
        <v>27</v>
      </c>
      <c r="G57" s="61" t="s">
        <v>637</v>
      </c>
      <c r="H57" s="4" t="s">
        <v>27</v>
      </c>
      <c r="I57" s="4" t="s">
        <v>27</v>
      </c>
      <c r="J57" s="4" t="s">
        <v>27</v>
      </c>
      <c r="K57" s="4" t="s">
        <v>27</v>
      </c>
      <c r="L57" s="61" t="s">
        <v>27</v>
      </c>
      <c r="M57" s="5" t="s">
        <v>209</v>
      </c>
      <c r="N57" s="5" t="s">
        <v>96</v>
      </c>
      <c r="O57" s="5">
        <v>15</v>
      </c>
      <c r="P57" s="5">
        <v>1</v>
      </c>
      <c r="Q57" s="6">
        <v>44994</v>
      </c>
      <c r="R57" s="5">
        <v>2017</v>
      </c>
      <c r="S57" s="5" t="s">
        <v>46</v>
      </c>
      <c r="T57" s="12" t="s">
        <v>210</v>
      </c>
    </row>
    <row r="58" spans="1:20" ht="29" x14ac:dyDescent="0.35">
      <c r="A58" s="8" t="s">
        <v>211</v>
      </c>
      <c r="B58" s="7" t="s">
        <v>212</v>
      </c>
      <c r="C58" s="4" t="s">
        <v>27</v>
      </c>
      <c r="D58" s="4" t="s">
        <v>27</v>
      </c>
      <c r="E58" s="4" t="s">
        <v>27</v>
      </c>
      <c r="F58" s="4" t="s">
        <v>27</v>
      </c>
      <c r="G58" s="61" t="s">
        <v>27</v>
      </c>
      <c r="H58" s="4"/>
      <c r="I58" s="4"/>
      <c r="J58" s="4"/>
      <c r="K58" s="4"/>
      <c r="L58" s="61"/>
      <c r="M58" s="5" t="s">
        <v>213</v>
      </c>
      <c r="N58" s="5" t="s">
        <v>214</v>
      </c>
      <c r="O58" s="5">
        <v>128</v>
      </c>
      <c r="P58" s="5">
        <v>11</v>
      </c>
      <c r="Q58" s="5" t="s">
        <v>215</v>
      </c>
      <c r="R58" s="5">
        <v>2019</v>
      </c>
      <c r="S58" s="5" t="s">
        <v>39</v>
      </c>
      <c r="T58" s="12" t="s">
        <v>216</v>
      </c>
    </row>
    <row r="59" spans="1:20" ht="43.5" x14ac:dyDescent="0.35">
      <c r="A59" s="8" t="s">
        <v>217</v>
      </c>
      <c r="B59" s="7" t="s">
        <v>218</v>
      </c>
      <c r="C59" s="4" t="s">
        <v>27</v>
      </c>
      <c r="D59" s="4" t="s">
        <v>27</v>
      </c>
      <c r="E59" s="4" t="s">
        <v>637</v>
      </c>
      <c r="F59" s="4" t="s">
        <v>27</v>
      </c>
      <c r="G59" s="61" t="s">
        <v>637</v>
      </c>
      <c r="H59" s="4" t="s">
        <v>27</v>
      </c>
      <c r="I59" s="4" t="s">
        <v>27</v>
      </c>
      <c r="J59" s="4" t="s">
        <v>536</v>
      </c>
      <c r="K59" s="4" t="s">
        <v>27</v>
      </c>
      <c r="L59" s="61" t="s">
        <v>536</v>
      </c>
      <c r="M59" s="5" t="s">
        <v>219</v>
      </c>
      <c r="N59" s="5" t="s">
        <v>220</v>
      </c>
      <c r="O59" s="5">
        <v>16</v>
      </c>
      <c r="P59" s="5">
        <v>2</v>
      </c>
      <c r="Q59" s="5" t="s">
        <v>221</v>
      </c>
      <c r="R59" s="5">
        <v>2018</v>
      </c>
      <c r="S59" s="5" t="s">
        <v>46</v>
      </c>
      <c r="T59" s="12" t="s">
        <v>222</v>
      </c>
    </row>
    <row r="60" spans="1:20" x14ac:dyDescent="0.35">
      <c r="A60" s="8" t="s">
        <v>223</v>
      </c>
      <c r="B60" s="7" t="s">
        <v>224</v>
      </c>
      <c r="C60" s="4" t="s">
        <v>27</v>
      </c>
      <c r="D60" s="4" t="s">
        <v>536</v>
      </c>
      <c r="E60" s="4"/>
      <c r="F60" s="4"/>
      <c r="G60" s="61" t="s">
        <v>536</v>
      </c>
      <c r="H60" s="4"/>
      <c r="I60" s="4"/>
      <c r="J60" s="4"/>
      <c r="K60" s="4"/>
      <c r="L60" s="61"/>
      <c r="M60" s="5" t="s">
        <v>225</v>
      </c>
      <c r="N60" s="5" t="s">
        <v>44</v>
      </c>
      <c r="O60" s="5">
        <v>188</v>
      </c>
      <c r="P60" s="5"/>
      <c r="Q60" s="5" t="s">
        <v>226</v>
      </c>
      <c r="R60" s="5">
        <v>2015</v>
      </c>
      <c r="S60" s="5" t="s">
        <v>46</v>
      </c>
      <c r="T60" s="12" t="s">
        <v>227</v>
      </c>
    </row>
    <row r="61" spans="1:20" ht="29" x14ac:dyDescent="0.35">
      <c r="A61" s="8" t="s">
        <v>228</v>
      </c>
      <c r="B61" s="7" t="s">
        <v>229</v>
      </c>
      <c r="C61" s="4" t="s">
        <v>27</v>
      </c>
      <c r="D61" s="4" t="s">
        <v>536</v>
      </c>
      <c r="E61" s="4"/>
      <c r="F61" s="4"/>
      <c r="G61" s="61" t="s">
        <v>536</v>
      </c>
      <c r="H61" s="4"/>
      <c r="I61" s="4"/>
      <c r="J61" s="4"/>
      <c r="K61" s="4"/>
      <c r="L61" s="61"/>
      <c r="M61" s="5" t="s">
        <v>230</v>
      </c>
      <c r="N61" s="5" t="s">
        <v>44</v>
      </c>
      <c r="O61" s="5">
        <v>266</v>
      </c>
      <c r="P61" s="5"/>
      <c r="Q61" s="5">
        <v>109433</v>
      </c>
      <c r="R61" s="5">
        <v>2022</v>
      </c>
      <c r="S61" s="5" t="s">
        <v>46</v>
      </c>
      <c r="T61" s="12" t="s">
        <v>231</v>
      </c>
    </row>
    <row r="62" spans="1:20" ht="29" x14ac:dyDescent="0.35">
      <c r="A62" s="8" t="s">
        <v>232</v>
      </c>
      <c r="B62" s="7" t="s">
        <v>233</v>
      </c>
      <c r="C62" s="4" t="s">
        <v>27</v>
      </c>
      <c r="D62" s="4" t="s">
        <v>27</v>
      </c>
      <c r="E62" s="4" t="s">
        <v>27</v>
      </c>
      <c r="F62" s="4" t="s">
        <v>637</v>
      </c>
      <c r="G62" s="61" t="s">
        <v>637</v>
      </c>
      <c r="H62" s="4" t="s">
        <v>27</v>
      </c>
      <c r="I62" s="4" t="s">
        <v>27</v>
      </c>
      <c r="J62" s="4" t="s">
        <v>27</v>
      </c>
      <c r="K62" s="4" t="s">
        <v>27</v>
      </c>
      <c r="L62" s="61" t="s">
        <v>27</v>
      </c>
      <c r="M62" s="5" t="s">
        <v>234</v>
      </c>
      <c r="N62" s="5" t="s">
        <v>171</v>
      </c>
      <c r="O62" s="5">
        <v>18</v>
      </c>
      <c r="P62" s="5"/>
      <c r="Q62" s="5"/>
      <c r="R62" s="5">
        <v>2018</v>
      </c>
      <c r="S62" s="5" t="s">
        <v>128</v>
      </c>
      <c r="T62" s="12" t="s">
        <v>235</v>
      </c>
    </row>
    <row r="63" spans="1:20" ht="29" x14ac:dyDescent="0.35">
      <c r="A63" s="8" t="s">
        <v>236</v>
      </c>
      <c r="B63" s="7" t="s">
        <v>237</v>
      </c>
      <c r="C63" s="4" t="s">
        <v>27</v>
      </c>
      <c r="D63" s="4" t="s">
        <v>27</v>
      </c>
      <c r="E63" s="4" t="s">
        <v>27</v>
      </c>
      <c r="F63" s="4" t="s">
        <v>27</v>
      </c>
      <c r="G63" s="61" t="s">
        <v>27</v>
      </c>
      <c r="H63" s="4"/>
      <c r="I63" s="4"/>
      <c r="J63" s="4"/>
      <c r="K63" s="4"/>
      <c r="L63" s="61"/>
      <c r="M63" s="5" t="s">
        <v>238</v>
      </c>
      <c r="N63" s="5" t="s">
        <v>239</v>
      </c>
      <c r="O63" s="5">
        <v>10</v>
      </c>
      <c r="P63" s="5"/>
      <c r="Q63" s="5" t="s">
        <v>240</v>
      </c>
      <c r="R63" s="5">
        <v>2001</v>
      </c>
      <c r="S63" s="5" t="s">
        <v>32</v>
      </c>
      <c r="T63" s="12" t="s">
        <v>636</v>
      </c>
    </row>
    <row r="64" spans="1:20" ht="29" x14ac:dyDescent="0.35">
      <c r="A64" s="8" t="s">
        <v>241</v>
      </c>
      <c r="B64" s="7" t="s">
        <v>242</v>
      </c>
      <c r="C64" s="4" t="s">
        <v>536</v>
      </c>
      <c r="D64" s="4"/>
      <c r="E64" s="4"/>
      <c r="F64" s="4"/>
      <c r="G64" s="61" t="s">
        <v>536</v>
      </c>
      <c r="H64" s="4"/>
      <c r="I64" s="4"/>
      <c r="J64" s="4"/>
      <c r="K64" s="4"/>
      <c r="L64" s="61"/>
      <c r="M64" s="5" t="s">
        <v>243</v>
      </c>
      <c r="N64" s="5" t="s">
        <v>244</v>
      </c>
      <c r="O64" s="5">
        <v>18</v>
      </c>
      <c r="P64" s="5">
        <v>4</v>
      </c>
      <c r="Q64" s="5" t="s">
        <v>245</v>
      </c>
      <c r="R64" s="5">
        <v>2017</v>
      </c>
      <c r="S64" s="5" t="s">
        <v>246</v>
      </c>
      <c r="T64" s="12" t="s">
        <v>247</v>
      </c>
    </row>
    <row r="65" spans="1:20" ht="64" customHeight="1" x14ac:dyDescent="0.35">
      <c r="A65" s="8" t="s">
        <v>248</v>
      </c>
      <c r="B65" s="7" t="s">
        <v>249</v>
      </c>
      <c r="C65" s="4" t="s">
        <v>27</v>
      </c>
      <c r="D65" s="4" t="s">
        <v>27</v>
      </c>
      <c r="E65" s="4" t="s">
        <v>27</v>
      </c>
      <c r="F65" s="4" t="s">
        <v>27</v>
      </c>
      <c r="G65" s="61" t="s">
        <v>27</v>
      </c>
      <c r="H65" s="4"/>
      <c r="I65" s="4"/>
      <c r="J65" s="4"/>
      <c r="K65" s="4"/>
      <c r="L65" s="61"/>
      <c r="M65" s="5" t="s">
        <v>250</v>
      </c>
      <c r="N65" s="5"/>
      <c r="O65" s="5"/>
      <c r="P65" s="5"/>
      <c r="Q65" s="5"/>
      <c r="R65" s="5">
        <v>2016</v>
      </c>
      <c r="S65" s="5" t="s">
        <v>251</v>
      </c>
      <c r="T65" s="12" t="s">
        <v>252</v>
      </c>
    </row>
    <row r="66" spans="1:20" ht="67" customHeight="1" x14ac:dyDescent="0.35">
      <c r="A66" s="8" t="s">
        <v>253</v>
      </c>
      <c r="B66" s="7" t="s">
        <v>254</v>
      </c>
      <c r="C66" s="4" t="s">
        <v>27</v>
      </c>
      <c r="D66" s="4" t="s">
        <v>27</v>
      </c>
      <c r="E66" s="4" t="s">
        <v>637</v>
      </c>
      <c r="F66" s="4" t="s">
        <v>27</v>
      </c>
      <c r="G66" s="61" t="s">
        <v>637</v>
      </c>
      <c r="H66" s="4" t="s">
        <v>27</v>
      </c>
      <c r="I66" s="4" t="s">
        <v>27</v>
      </c>
      <c r="J66" s="4" t="s">
        <v>27</v>
      </c>
      <c r="K66" s="4" t="s">
        <v>27</v>
      </c>
      <c r="L66" s="61" t="s">
        <v>27</v>
      </c>
      <c r="M66" s="5" t="s">
        <v>255</v>
      </c>
      <c r="N66" s="5" t="s">
        <v>44</v>
      </c>
      <c r="O66" s="5">
        <v>259</v>
      </c>
      <c r="P66" s="5"/>
      <c r="Q66" s="5">
        <v>109173</v>
      </c>
      <c r="R66" s="5">
        <v>2021</v>
      </c>
      <c r="S66" s="5" t="s">
        <v>46</v>
      </c>
      <c r="T66" s="12" t="s">
        <v>256</v>
      </c>
    </row>
    <row r="67" spans="1:20" ht="29" x14ac:dyDescent="0.35">
      <c r="A67" s="8" t="s">
        <v>257</v>
      </c>
      <c r="B67" s="7" t="s">
        <v>258</v>
      </c>
      <c r="C67" s="4" t="s">
        <v>27</v>
      </c>
      <c r="D67" s="4" t="s">
        <v>27</v>
      </c>
      <c r="E67" s="4" t="s">
        <v>637</v>
      </c>
      <c r="F67" s="4" t="s">
        <v>27</v>
      </c>
      <c r="G67" s="61" t="s">
        <v>637</v>
      </c>
      <c r="H67" s="4" t="s">
        <v>27</v>
      </c>
      <c r="I67" s="4" t="s">
        <v>27</v>
      </c>
      <c r="J67" s="4" t="s">
        <v>27</v>
      </c>
      <c r="K67" s="4" t="s">
        <v>27</v>
      </c>
      <c r="L67" s="61" t="s">
        <v>27</v>
      </c>
      <c r="M67" s="5" t="s">
        <v>259</v>
      </c>
      <c r="N67" s="5" t="s">
        <v>260</v>
      </c>
      <c r="O67" s="5">
        <v>38</v>
      </c>
      <c r="P67" s="5">
        <v>2</v>
      </c>
      <c r="Q67" s="5" t="s">
        <v>261</v>
      </c>
      <c r="R67" s="5">
        <v>2006</v>
      </c>
      <c r="S67" s="5" t="s">
        <v>39</v>
      </c>
      <c r="T67" s="12" t="s">
        <v>262</v>
      </c>
    </row>
    <row r="68" spans="1:20" ht="29" x14ac:dyDescent="0.35">
      <c r="A68" s="8" t="s">
        <v>263</v>
      </c>
      <c r="B68" s="7" t="s">
        <v>264</v>
      </c>
      <c r="C68" s="4" t="s">
        <v>536</v>
      </c>
      <c r="D68" s="4"/>
      <c r="E68" s="4"/>
      <c r="F68" s="4"/>
      <c r="G68" s="61" t="s">
        <v>536</v>
      </c>
      <c r="H68" s="4"/>
      <c r="I68" s="4"/>
      <c r="J68" s="4"/>
      <c r="K68" s="4"/>
      <c r="L68" s="61"/>
      <c r="M68" s="5" t="s">
        <v>265</v>
      </c>
      <c r="N68" s="5" t="s">
        <v>266</v>
      </c>
      <c r="O68" s="5">
        <v>404</v>
      </c>
      <c r="P68" s="5">
        <v>6773</v>
      </c>
      <c r="Q68" s="5" t="s">
        <v>267</v>
      </c>
      <c r="R68" s="5">
        <v>2000</v>
      </c>
      <c r="S68" s="5" t="s">
        <v>268</v>
      </c>
      <c r="T68" s="12" t="s">
        <v>269</v>
      </c>
    </row>
    <row r="69" spans="1:20" ht="29" x14ac:dyDescent="0.35">
      <c r="A69" s="8" t="s">
        <v>270</v>
      </c>
      <c r="B69" s="7" t="s">
        <v>271</v>
      </c>
      <c r="C69" s="4" t="s">
        <v>27</v>
      </c>
      <c r="D69" s="4" t="s">
        <v>27</v>
      </c>
      <c r="E69" s="4" t="s">
        <v>637</v>
      </c>
      <c r="F69" s="4" t="s">
        <v>27</v>
      </c>
      <c r="G69" s="61" t="s">
        <v>637</v>
      </c>
      <c r="H69" s="4" t="s">
        <v>27</v>
      </c>
      <c r="I69" s="4" t="s">
        <v>27</v>
      </c>
      <c r="J69" s="4" t="s">
        <v>27</v>
      </c>
      <c r="K69" s="4" t="s">
        <v>27</v>
      </c>
      <c r="L69" s="61" t="s">
        <v>27</v>
      </c>
      <c r="M69" s="5" t="s">
        <v>272</v>
      </c>
      <c r="N69" s="5" t="s">
        <v>273</v>
      </c>
      <c r="O69" s="5">
        <v>45</v>
      </c>
      <c r="P69" s="5">
        <v>1</v>
      </c>
      <c r="Q69" s="5" t="s">
        <v>274</v>
      </c>
      <c r="R69" s="5">
        <v>2011</v>
      </c>
      <c r="S69" s="5" t="s">
        <v>275</v>
      </c>
      <c r="T69" s="12" t="s">
        <v>276</v>
      </c>
    </row>
    <row r="70" spans="1:20" ht="29" x14ac:dyDescent="0.35">
      <c r="A70" s="8" t="s">
        <v>277</v>
      </c>
      <c r="B70" s="7" t="s">
        <v>278</v>
      </c>
      <c r="C70" s="4" t="s">
        <v>27</v>
      </c>
      <c r="D70" s="4" t="s">
        <v>27</v>
      </c>
      <c r="E70" s="4" t="s">
        <v>637</v>
      </c>
      <c r="F70" s="4" t="s">
        <v>27</v>
      </c>
      <c r="G70" s="61" t="s">
        <v>637</v>
      </c>
      <c r="H70" s="4" t="s">
        <v>27</v>
      </c>
      <c r="I70" s="4" t="s">
        <v>27</v>
      </c>
      <c r="J70" s="4" t="s">
        <v>27</v>
      </c>
      <c r="K70" s="4" t="s">
        <v>27</v>
      </c>
      <c r="L70" s="61" t="s">
        <v>27</v>
      </c>
      <c r="M70" s="5" t="s">
        <v>279</v>
      </c>
      <c r="N70" s="5" t="s">
        <v>280</v>
      </c>
      <c r="O70" s="5">
        <v>97</v>
      </c>
      <c r="P70" s="5">
        <v>1</v>
      </c>
      <c r="Q70" s="5" t="s">
        <v>281</v>
      </c>
      <c r="R70" s="5">
        <v>2016</v>
      </c>
      <c r="S70" s="5" t="s">
        <v>282</v>
      </c>
      <c r="T70" s="12" t="s">
        <v>283</v>
      </c>
    </row>
    <row r="71" spans="1:20" ht="29" x14ac:dyDescent="0.35">
      <c r="A71" s="8" t="s">
        <v>284</v>
      </c>
      <c r="B71" s="7" t="s">
        <v>285</v>
      </c>
      <c r="C71" s="4" t="s">
        <v>27</v>
      </c>
      <c r="D71" s="4" t="s">
        <v>27</v>
      </c>
      <c r="E71" s="4" t="s">
        <v>637</v>
      </c>
      <c r="F71" s="4" t="s">
        <v>27</v>
      </c>
      <c r="G71" s="61" t="s">
        <v>637</v>
      </c>
      <c r="H71" s="4" t="s">
        <v>27</v>
      </c>
      <c r="I71" s="4" t="s">
        <v>27</v>
      </c>
      <c r="J71" s="4" t="s">
        <v>536</v>
      </c>
      <c r="K71" s="4" t="s">
        <v>27</v>
      </c>
      <c r="L71" s="61" t="s">
        <v>536</v>
      </c>
      <c r="M71" s="5" t="s">
        <v>286</v>
      </c>
      <c r="N71" s="5" t="s">
        <v>287</v>
      </c>
      <c r="O71" s="5">
        <v>15</v>
      </c>
      <c r="P71" s="5"/>
      <c r="Q71" s="5" t="s">
        <v>288</v>
      </c>
      <c r="R71" s="5">
        <v>2004</v>
      </c>
      <c r="S71" s="5" t="s">
        <v>289</v>
      </c>
      <c r="T71" s="12" t="s">
        <v>290</v>
      </c>
    </row>
    <row r="72" spans="1:20" ht="58" x14ac:dyDescent="0.35">
      <c r="A72" s="8" t="s">
        <v>291</v>
      </c>
      <c r="B72" s="7" t="s">
        <v>292</v>
      </c>
      <c r="C72" s="4" t="s">
        <v>27</v>
      </c>
      <c r="D72" s="4" t="s">
        <v>27</v>
      </c>
      <c r="E72" s="4" t="s">
        <v>637</v>
      </c>
      <c r="F72" s="4" t="s">
        <v>27</v>
      </c>
      <c r="G72" s="61" t="s">
        <v>637</v>
      </c>
      <c r="H72" s="4" t="s">
        <v>27</v>
      </c>
      <c r="I72" s="4" t="s">
        <v>27</v>
      </c>
      <c r="J72" s="4" t="s">
        <v>27</v>
      </c>
      <c r="K72" s="4" t="s">
        <v>27</v>
      </c>
      <c r="L72" s="61" t="s">
        <v>27</v>
      </c>
      <c r="M72" s="5" t="s">
        <v>293</v>
      </c>
      <c r="N72" s="5" t="s">
        <v>294</v>
      </c>
      <c r="O72" s="5">
        <v>39</v>
      </c>
      <c r="P72" s="5">
        <v>4</v>
      </c>
      <c r="Q72" s="5" t="s">
        <v>295</v>
      </c>
      <c r="R72" s="5">
        <v>2012</v>
      </c>
      <c r="S72" s="5" t="s">
        <v>296</v>
      </c>
      <c r="T72" s="12" t="s">
        <v>297</v>
      </c>
    </row>
    <row r="73" spans="1:20" ht="29" x14ac:dyDescent="0.35">
      <c r="A73" s="8" t="s">
        <v>298</v>
      </c>
      <c r="B73" s="7" t="s">
        <v>299</v>
      </c>
      <c r="C73" s="4" t="s">
        <v>27</v>
      </c>
      <c r="D73" s="4" t="s">
        <v>27</v>
      </c>
      <c r="E73" s="4" t="s">
        <v>637</v>
      </c>
      <c r="F73" s="4" t="s">
        <v>27</v>
      </c>
      <c r="G73" s="61" t="s">
        <v>637</v>
      </c>
      <c r="H73" s="4" t="s">
        <v>27</v>
      </c>
      <c r="I73" s="4" t="s">
        <v>27</v>
      </c>
      <c r="J73" s="4" t="s">
        <v>536</v>
      </c>
      <c r="K73" s="4" t="s">
        <v>27</v>
      </c>
      <c r="L73" s="61" t="s">
        <v>536</v>
      </c>
      <c r="M73" s="5" t="s">
        <v>300</v>
      </c>
      <c r="N73" s="5" t="s">
        <v>301</v>
      </c>
      <c r="O73" s="5">
        <v>6</v>
      </c>
      <c r="P73" s="5">
        <v>2</v>
      </c>
      <c r="Q73" s="5" t="s">
        <v>302</v>
      </c>
      <c r="R73" s="5">
        <v>2013</v>
      </c>
      <c r="S73" s="5" t="s">
        <v>303</v>
      </c>
      <c r="T73" s="12" t="s">
        <v>304</v>
      </c>
    </row>
    <row r="74" spans="1:20" ht="29" x14ac:dyDescent="0.35">
      <c r="A74" s="8" t="s">
        <v>305</v>
      </c>
      <c r="B74" s="7" t="s">
        <v>306</v>
      </c>
      <c r="C74" s="4" t="s">
        <v>27</v>
      </c>
      <c r="D74" s="4" t="s">
        <v>27</v>
      </c>
      <c r="E74" s="4" t="s">
        <v>637</v>
      </c>
      <c r="F74" s="4" t="s">
        <v>27</v>
      </c>
      <c r="G74" s="61" t="s">
        <v>637</v>
      </c>
      <c r="H74" s="4" t="s">
        <v>27</v>
      </c>
      <c r="I74" s="4" t="s">
        <v>27</v>
      </c>
      <c r="J74" s="4" t="s">
        <v>27</v>
      </c>
      <c r="K74" s="4" t="s">
        <v>27</v>
      </c>
      <c r="L74" s="61" t="s">
        <v>536</v>
      </c>
      <c r="M74" s="5" t="s">
        <v>307</v>
      </c>
      <c r="N74" s="5" t="s">
        <v>308</v>
      </c>
      <c r="O74" s="5">
        <v>18</v>
      </c>
      <c r="P74" s="5">
        <v>1</v>
      </c>
      <c r="Q74" s="5"/>
      <c r="R74" s="5">
        <v>2018</v>
      </c>
      <c r="S74" s="5" t="s">
        <v>128</v>
      </c>
      <c r="T74" s="12" t="s">
        <v>235</v>
      </c>
    </row>
    <row r="75" spans="1:20" x14ac:dyDescent="0.35">
      <c r="A75" s="8" t="s">
        <v>309</v>
      </c>
      <c r="B75" s="7" t="s">
        <v>310</v>
      </c>
      <c r="C75" s="4" t="s">
        <v>27</v>
      </c>
      <c r="D75" s="4" t="s">
        <v>27</v>
      </c>
      <c r="E75" s="4" t="s">
        <v>536</v>
      </c>
      <c r="F75" s="4"/>
      <c r="G75" s="61" t="s">
        <v>536</v>
      </c>
      <c r="H75" s="4"/>
      <c r="I75" s="4"/>
      <c r="J75" s="4"/>
      <c r="K75" s="4"/>
      <c r="L75" s="61"/>
      <c r="M75" s="5" t="s">
        <v>311</v>
      </c>
      <c r="N75" s="5" t="s">
        <v>37</v>
      </c>
      <c r="O75" s="5">
        <v>49</v>
      </c>
      <c r="P75" s="5">
        <v>3</v>
      </c>
      <c r="Q75" s="5" t="s">
        <v>312</v>
      </c>
      <c r="R75" s="5">
        <v>2017</v>
      </c>
      <c r="S75" s="5" t="s">
        <v>39</v>
      </c>
      <c r="T75" s="12" t="s">
        <v>313</v>
      </c>
    </row>
    <row r="76" spans="1:20" ht="72.5" x14ac:dyDescent="0.35">
      <c r="A76" s="8" t="s">
        <v>314</v>
      </c>
      <c r="B76" s="7" t="s">
        <v>315</v>
      </c>
      <c r="C76" s="4" t="s">
        <v>27</v>
      </c>
      <c r="D76" s="4" t="s">
        <v>27</v>
      </c>
      <c r="E76" s="4" t="s">
        <v>637</v>
      </c>
      <c r="F76" s="4" t="s">
        <v>27</v>
      </c>
      <c r="G76" s="61" t="s">
        <v>637</v>
      </c>
      <c r="H76" s="4" t="s">
        <v>27</v>
      </c>
      <c r="I76" s="4" t="s">
        <v>27</v>
      </c>
      <c r="J76" s="4" t="s">
        <v>536</v>
      </c>
      <c r="K76" s="4" t="s">
        <v>27</v>
      </c>
      <c r="L76" s="61" t="s">
        <v>536</v>
      </c>
      <c r="M76" s="5" t="s">
        <v>316</v>
      </c>
      <c r="N76" s="5" t="s">
        <v>317</v>
      </c>
      <c r="O76" s="5"/>
      <c r="P76" s="5"/>
      <c r="Q76" s="5" t="s">
        <v>318</v>
      </c>
      <c r="R76" s="5">
        <v>2002</v>
      </c>
      <c r="S76" s="5" t="s">
        <v>319</v>
      </c>
      <c r="T76" s="12" t="s">
        <v>320</v>
      </c>
    </row>
    <row r="77" spans="1:20" ht="29" x14ac:dyDescent="0.35">
      <c r="A77" s="8" t="s">
        <v>321</v>
      </c>
      <c r="B77" s="7" t="s">
        <v>322</v>
      </c>
      <c r="C77" s="4" t="s">
        <v>27</v>
      </c>
      <c r="D77" s="4" t="s">
        <v>27</v>
      </c>
      <c r="E77" s="4" t="s">
        <v>637</v>
      </c>
      <c r="F77" s="4" t="s">
        <v>27</v>
      </c>
      <c r="G77" s="61" t="s">
        <v>637</v>
      </c>
      <c r="H77" s="4" t="s">
        <v>27</v>
      </c>
      <c r="I77" s="4" t="s">
        <v>27</v>
      </c>
      <c r="J77" s="4" t="s">
        <v>536</v>
      </c>
      <c r="K77" s="4" t="s">
        <v>27</v>
      </c>
      <c r="L77" s="61" t="s">
        <v>536</v>
      </c>
      <c r="M77" s="5" t="s">
        <v>77</v>
      </c>
      <c r="N77" s="5" t="s">
        <v>144</v>
      </c>
      <c r="O77" s="5">
        <v>11</v>
      </c>
      <c r="P77" s="5">
        <v>1</v>
      </c>
      <c r="Q77" s="5" t="s">
        <v>323</v>
      </c>
      <c r="R77" s="5">
        <v>2016</v>
      </c>
      <c r="S77" s="5" t="s">
        <v>104</v>
      </c>
      <c r="T77" s="12" t="s">
        <v>324</v>
      </c>
    </row>
    <row r="78" spans="1:20" ht="43.5" x14ac:dyDescent="0.35">
      <c r="A78" s="8" t="s">
        <v>325</v>
      </c>
      <c r="B78" s="7" t="s">
        <v>326</v>
      </c>
      <c r="C78" s="4" t="s">
        <v>27</v>
      </c>
      <c r="D78" s="4" t="s">
        <v>27</v>
      </c>
      <c r="E78" s="4" t="s">
        <v>637</v>
      </c>
      <c r="F78" s="4" t="s">
        <v>637</v>
      </c>
      <c r="G78" s="61" t="s">
        <v>637</v>
      </c>
      <c r="H78" s="4" t="s">
        <v>27</v>
      </c>
      <c r="I78" s="4" t="s">
        <v>27</v>
      </c>
      <c r="J78" s="4" t="s">
        <v>536</v>
      </c>
      <c r="K78" s="4" t="s">
        <v>27</v>
      </c>
      <c r="L78" s="61" t="s">
        <v>536</v>
      </c>
      <c r="M78" s="5" t="s">
        <v>327</v>
      </c>
      <c r="N78" s="5" t="s">
        <v>328</v>
      </c>
      <c r="O78" s="5"/>
      <c r="P78" s="5"/>
      <c r="Q78" s="5"/>
      <c r="R78" s="5"/>
      <c r="S78" s="5" t="s">
        <v>329</v>
      </c>
      <c r="T78" s="12" t="s">
        <v>330</v>
      </c>
    </row>
    <row r="79" spans="1:20" ht="29" x14ac:dyDescent="0.35">
      <c r="A79" s="8" t="s">
        <v>331</v>
      </c>
      <c r="B79" s="7" t="s">
        <v>332</v>
      </c>
      <c r="C79" s="4" t="s">
        <v>27</v>
      </c>
      <c r="D79" s="4" t="s">
        <v>27</v>
      </c>
      <c r="E79" s="4" t="s">
        <v>27</v>
      </c>
      <c r="F79" s="4" t="s">
        <v>27</v>
      </c>
      <c r="G79" s="61" t="s">
        <v>27</v>
      </c>
      <c r="H79" s="4"/>
      <c r="I79" s="4"/>
      <c r="J79" s="4"/>
      <c r="K79" s="4"/>
      <c r="L79" s="61"/>
      <c r="M79" s="5" t="s">
        <v>333</v>
      </c>
      <c r="N79" s="5" t="s">
        <v>334</v>
      </c>
      <c r="O79" s="5">
        <v>14</v>
      </c>
      <c r="P79" s="5">
        <v>6</v>
      </c>
      <c r="Q79" s="5" t="s">
        <v>335</v>
      </c>
      <c r="R79" s="5">
        <v>2011</v>
      </c>
      <c r="S79" s="5" t="s">
        <v>39</v>
      </c>
      <c r="T79" s="12" t="s">
        <v>336</v>
      </c>
    </row>
    <row r="80" spans="1:20" ht="22" customHeight="1" x14ac:dyDescent="0.35">
      <c r="A80" s="8" t="s">
        <v>337</v>
      </c>
      <c r="B80" s="7" t="s">
        <v>338</v>
      </c>
      <c r="C80" s="4" t="s">
        <v>27</v>
      </c>
      <c r="D80" s="4" t="s">
        <v>27</v>
      </c>
      <c r="E80" s="4" t="s">
        <v>637</v>
      </c>
      <c r="F80" s="4" t="s">
        <v>27</v>
      </c>
      <c r="G80" s="61" t="s">
        <v>637</v>
      </c>
      <c r="H80" s="4" t="s">
        <v>27</v>
      </c>
      <c r="I80" s="4" t="s">
        <v>27</v>
      </c>
      <c r="J80" s="4" t="s">
        <v>27</v>
      </c>
      <c r="K80" s="4" t="s">
        <v>27</v>
      </c>
      <c r="L80" s="61" t="s">
        <v>27</v>
      </c>
      <c r="M80" s="5" t="s">
        <v>339</v>
      </c>
      <c r="N80" s="5" t="s">
        <v>340</v>
      </c>
      <c r="O80" s="5">
        <v>6</v>
      </c>
      <c r="P80" s="5"/>
      <c r="Q80" s="5">
        <v>1041268</v>
      </c>
      <c r="R80" s="5">
        <v>2023</v>
      </c>
      <c r="S80" s="5" t="s">
        <v>341</v>
      </c>
      <c r="T80" s="12" t="s">
        <v>342</v>
      </c>
    </row>
    <row r="81" spans="1:20" ht="29" x14ac:dyDescent="0.35">
      <c r="A81" s="8" t="s">
        <v>343</v>
      </c>
      <c r="B81" s="7" t="s">
        <v>344</v>
      </c>
      <c r="C81" s="4" t="s">
        <v>536</v>
      </c>
      <c r="D81" s="4"/>
      <c r="E81" s="4"/>
      <c r="F81" s="4"/>
      <c r="G81" s="61" t="s">
        <v>536</v>
      </c>
      <c r="H81" s="4"/>
      <c r="I81" s="4"/>
      <c r="J81" s="4"/>
      <c r="K81" s="4"/>
      <c r="L81" s="61"/>
      <c r="M81" s="5" t="s">
        <v>345</v>
      </c>
      <c r="N81" s="5" t="s">
        <v>78</v>
      </c>
      <c r="O81" s="5">
        <v>22</v>
      </c>
      <c r="P81" s="5"/>
      <c r="Q81" s="5" t="s">
        <v>346</v>
      </c>
      <c r="R81" s="5">
        <v>2013</v>
      </c>
      <c r="S81" s="5" t="s">
        <v>32</v>
      </c>
      <c r="T81" s="12" t="s">
        <v>347</v>
      </c>
    </row>
    <row r="82" spans="1:20" ht="29" x14ac:dyDescent="0.35">
      <c r="A82" s="8" t="s">
        <v>348</v>
      </c>
      <c r="B82" s="7" t="s">
        <v>349</v>
      </c>
      <c r="C82" s="4" t="s">
        <v>27</v>
      </c>
      <c r="D82" s="4" t="s">
        <v>27</v>
      </c>
      <c r="E82" s="4" t="s">
        <v>637</v>
      </c>
      <c r="F82" s="4" t="s">
        <v>637</v>
      </c>
      <c r="G82" s="61" t="s">
        <v>637</v>
      </c>
      <c r="H82" s="4" t="s">
        <v>27</v>
      </c>
      <c r="I82" s="4" t="s">
        <v>27</v>
      </c>
      <c r="J82" s="4" t="s">
        <v>536</v>
      </c>
      <c r="K82" s="4" t="s">
        <v>536</v>
      </c>
      <c r="L82" s="61" t="s">
        <v>536</v>
      </c>
      <c r="M82" s="5" t="s">
        <v>350</v>
      </c>
      <c r="N82" s="5" t="s">
        <v>351</v>
      </c>
      <c r="O82" s="5"/>
      <c r="P82" s="5"/>
      <c r="Q82" s="5" t="s">
        <v>352</v>
      </c>
      <c r="R82" s="5">
        <v>2003</v>
      </c>
      <c r="S82" s="5" t="s">
        <v>353</v>
      </c>
      <c r="T82" s="12" t="s">
        <v>354</v>
      </c>
    </row>
    <row r="83" spans="1:20" ht="43.5" x14ac:dyDescent="0.35">
      <c r="A83" s="8" t="s">
        <v>355</v>
      </c>
      <c r="B83" s="7" t="s">
        <v>356</v>
      </c>
      <c r="C83" s="4" t="s">
        <v>27</v>
      </c>
      <c r="D83" s="4" t="s">
        <v>27</v>
      </c>
      <c r="E83" s="4" t="s">
        <v>536</v>
      </c>
      <c r="F83" s="4"/>
      <c r="G83" s="61" t="s">
        <v>536</v>
      </c>
      <c r="H83" s="4"/>
      <c r="I83" s="4"/>
      <c r="J83" s="4"/>
      <c r="K83" s="4"/>
      <c r="L83" s="61"/>
      <c r="M83" s="5" t="s">
        <v>357</v>
      </c>
      <c r="N83" s="5" t="s">
        <v>358</v>
      </c>
      <c r="O83" s="5">
        <v>105</v>
      </c>
      <c r="P83" s="5">
        <v>2</v>
      </c>
      <c r="Q83" s="5" t="s">
        <v>359</v>
      </c>
      <c r="R83" s="5">
        <v>2003</v>
      </c>
      <c r="S83" s="5" t="s">
        <v>360</v>
      </c>
      <c r="T83" s="12" t="s">
        <v>361</v>
      </c>
    </row>
    <row r="84" spans="1:20" ht="43.5" x14ac:dyDescent="0.35">
      <c r="A84" s="8" t="s">
        <v>362</v>
      </c>
      <c r="B84" s="7" t="s">
        <v>363</v>
      </c>
      <c r="C84" s="4" t="s">
        <v>536</v>
      </c>
      <c r="D84" s="4"/>
      <c r="E84" s="4"/>
      <c r="F84" s="4"/>
      <c r="G84" s="61" t="s">
        <v>536</v>
      </c>
      <c r="H84" s="4"/>
      <c r="I84" s="4"/>
      <c r="J84" s="4"/>
      <c r="K84" s="4"/>
      <c r="L84" s="61"/>
      <c r="M84" s="5" t="s">
        <v>364</v>
      </c>
      <c r="N84" s="5" t="s">
        <v>365</v>
      </c>
      <c r="O84" s="5">
        <v>10</v>
      </c>
      <c r="P84" s="5">
        <v>1</v>
      </c>
      <c r="Q84" s="5" t="s">
        <v>366</v>
      </c>
      <c r="R84" s="5">
        <v>2012</v>
      </c>
      <c r="S84" s="5"/>
      <c r="T84" s="12" t="s">
        <v>367</v>
      </c>
    </row>
    <row r="85" spans="1:20" ht="43.5" x14ac:dyDescent="0.35">
      <c r="A85" s="8" t="s">
        <v>368</v>
      </c>
      <c r="B85" s="7" t="s">
        <v>369</v>
      </c>
      <c r="C85" s="4" t="s">
        <v>27</v>
      </c>
      <c r="D85" s="4" t="s">
        <v>27</v>
      </c>
      <c r="E85" s="4" t="s">
        <v>637</v>
      </c>
      <c r="F85" s="4" t="s">
        <v>27</v>
      </c>
      <c r="G85" s="61" t="s">
        <v>637</v>
      </c>
      <c r="H85" s="4" t="s">
        <v>27</v>
      </c>
      <c r="I85" s="4" t="s">
        <v>27</v>
      </c>
      <c r="J85" s="4" t="s">
        <v>27</v>
      </c>
      <c r="K85" s="4" t="s">
        <v>27</v>
      </c>
      <c r="L85" s="61" t="s">
        <v>27</v>
      </c>
      <c r="M85" s="5" t="s">
        <v>370</v>
      </c>
      <c r="N85" s="5" t="s">
        <v>371</v>
      </c>
      <c r="O85" s="5"/>
      <c r="P85" s="5"/>
      <c r="Q85" s="5">
        <v>304</v>
      </c>
      <c r="R85" s="5">
        <v>2021</v>
      </c>
      <c r="S85" s="5" t="s">
        <v>372</v>
      </c>
      <c r="T85" s="12" t="s">
        <v>373</v>
      </c>
    </row>
    <row r="86" spans="1:20" ht="152.15" customHeight="1" x14ac:dyDescent="0.35">
      <c r="A86" s="8" t="s">
        <v>374</v>
      </c>
      <c r="B86" s="7" t="s">
        <v>375</v>
      </c>
      <c r="C86" s="4" t="s">
        <v>27</v>
      </c>
      <c r="D86" s="4" t="s">
        <v>27</v>
      </c>
      <c r="E86" s="4" t="s">
        <v>536</v>
      </c>
      <c r="F86" s="4"/>
      <c r="G86" s="61" t="s">
        <v>536</v>
      </c>
      <c r="H86" s="4"/>
      <c r="I86" s="4"/>
      <c r="J86" s="4"/>
      <c r="K86" s="4"/>
      <c r="L86" s="61"/>
      <c r="M86" s="5" t="s">
        <v>376</v>
      </c>
      <c r="N86" s="5"/>
      <c r="O86" s="5"/>
      <c r="P86" s="5"/>
      <c r="Q86" s="5"/>
      <c r="R86" s="5"/>
      <c r="S86" s="5"/>
      <c r="T86" s="12" t="s">
        <v>377</v>
      </c>
    </row>
    <row r="87" spans="1:20" ht="29" x14ac:dyDescent="0.35">
      <c r="A87" s="8" t="s">
        <v>378</v>
      </c>
      <c r="B87" s="7" t="s">
        <v>379</v>
      </c>
      <c r="C87" s="4" t="s">
        <v>536</v>
      </c>
      <c r="D87" s="4"/>
      <c r="E87" s="4"/>
      <c r="F87" s="4"/>
      <c r="G87" s="61" t="s">
        <v>536</v>
      </c>
      <c r="H87" s="4"/>
      <c r="I87" s="4"/>
      <c r="J87" s="4"/>
      <c r="K87" s="4"/>
      <c r="L87" s="61"/>
      <c r="M87" s="5" t="s">
        <v>380</v>
      </c>
      <c r="N87" s="5" t="s">
        <v>126</v>
      </c>
      <c r="O87" s="5">
        <v>64</v>
      </c>
      <c r="P87" s="5"/>
      <c r="Q87" s="5" t="s">
        <v>381</v>
      </c>
      <c r="R87" s="5">
        <v>2004</v>
      </c>
      <c r="S87" s="5" t="s">
        <v>128</v>
      </c>
      <c r="T87" s="12" t="s">
        <v>382</v>
      </c>
    </row>
    <row r="88" spans="1:20" ht="29" x14ac:dyDescent="0.35">
      <c r="A88" s="8" t="s">
        <v>383</v>
      </c>
      <c r="B88" s="7" t="s">
        <v>384</v>
      </c>
      <c r="C88" s="4" t="s">
        <v>27</v>
      </c>
      <c r="D88" s="4" t="s">
        <v>27</v>
      </c>
      <c r="E88" s="4" t="s">
        <v>637</v>
      </c>
      <c r="F88" s="4" t="s">
        <v>27</v>
      </c>
      <c r="G88" s="61" t="s">
        <v>637</v>
      </c>
      <c r="H88" s="4" t="s">
        <v>27</v>
      </c>
      <c r="I88" s="4" t="s">
        <v>27</v>
      </c>
      <c r="J88" s="4" t="s">
        <v>27</v>
      </c>
      <c r="K88" s="4" t="s">
        <v>27</v>
      </c>
      <c r="L88" s="61" t="s">
        <v>27</v>
      </c>
      <c r="M88" s="5" t="s">
        <v>385</v>
      </c>
      <c r="N88" s="5" t="s">
        <v>386</v>
      </c>
      <c r="O88" s="5">
        <v>66</v>
      </c>
      <c r="P88" s="5">
        <v>2</v>
      </c>
      <c r="Q88" s="5" t="s">
        <v>387</v>
      </c>
      <c r="R88" s="5">
        <v>2021</v>
      </c>
      <c r="S88" s="5" t="s">
        <v>32</v>
      </c>
      <c r="T88" s="12" t="s">
        <v>388</v>
      </c>
    </row>
    <row r="89" spans="1:20" ht="43.5" x14ac:dyDescent="0.35">
      <c r="A89" s="8" t="s">
        <v>389</v>
      </c>
      <c r="B89" s="7" t="s">
        <v>390</v>
      </c>
      <c r="C89" s="4" t="s">
        <v>27</v>
      </c>
      <c r="D89" s="4" t="s">
        <v>27</v>
      </c>
      <c r="E89" s="4" t="s">
        <v>27</v>
      </c>
      <c r="F89" s="4" t="s">
        <v>27</v>
      </c>
      <c r="G89" s="61" t="s">
        <v>27</v>
      </c>
      <c r="H89" s="4"/>
      <c r="I89" s="4"/>
      <c r="J89" s="4"/>
      <c r="K89" s="4"/>
      <c r="L89" s="61"/>
      <c r="M89" s="5" t="s">
        <v>391</v>
      </c>
      <c r="N89" s="5" t="s">
        <v>392</v>
      </c>
      <c r="O89" s="5"/>
      <c r="P89" s="5"/>
      <c r="Q89" s="6">
        <v>44939</v>
      </c>
      <c r="R89" s="5">
        <v>2023</v>
      </c>
      <c r="S89" s="5" t="s">
        <v>32</v>
      </c>
      <c r="T89" s="12" t="s">
        <v>393</v>
      </c>
    </row>
    <row r="90" spans="1:20" ht="29" x14ac:dyDescent="0.35">
      <c r="A90" s="8" t="s">
        <v>394</v>
      </c>
      <c r="B90" s="7" t="s">
        <v>395</v>
      </c>
      <c r="C90" s="4" t="s">
        <v>536</v>
      </c>
      <c r="D90" s="4"/>
      <c r="E90" s="4"/>
      <c r="F90" s="4"/>
      <c r="G90" s="61" t="s">
        <v>536</v>
      </c>
      <c r="H90" s="4"/>
      <c r="I90" s="4"/>
      <c r="J90" s="4"/>
      <c r="K90" s="4"/>
      <c r="L90" s="61"/>
      <c r="M90" s="5" t="s">
        <v>396</v>
      </c>
      <c r="N90" s="5" t="s">
        <v>365</v>
      </c>
      <c r="O90" s="5">
        <v>8</v>
      </c>
      <c r="P90" s="5">
        <v>1</v>
      </c>
      <c r="Q90" s="5" t="s">
        <v>397</v>
      </c>
      <c r="R90" s="5">
        <v>2010</v>
      </c>
      <c r="S90" s="5" t="s">
        <v>398</v>
      </c>
      <c r="T90" s="12" t="s">
        <v>399</v>
      </c>
    </row>
    <row r="91" spans="1:20" ht="29" x14ac:dyDescent="0.35">
      <c r="A91" s="8" t="s">
        <v>400</v>
      </c>
      <c r="B91" s="7" t="s">
        <v>401</v>
      </c>
      <c r="C91" s="4" t="s">
        <v>27</v>
      </c>
      <c r="D91" s="4" t="s">
        <v>27</v>
      </c>
      <c r="E91" s="4" t="s">
        <v>637</v>
      </c>
      <c r="F91" s="4" t="s">
        <v>27</v>
      </c>
      <c r="G91" s="61" t="s">
        <v>637</v>
      </c>
      <c r="H91" s="4" t="s">
        <v>27</v>
      </c>
      <c r="I91" s="4" t="s">
        <v>27</v>
      </c>
      <c r="J91" s="4" t="s">
        <v>27</v>
      </c>
      <c r="K91" s="4" t="s">
        <v>27</v>
      </c>
      <c r="L91" s="61" t="s">
        <v>27</v>
      </c>
      <c r="M91" s="5" t="s">
        <v>402</v>
      </c>
      <c r="N91" s="5" t="s">
        <v>403</v>
      </c>
      <c r="O91" s="5">
        <v>291</v>
      </c>
      <c r="P91" s="5"/>
      <c r="Q91" s="5" t="s">
        <v>404</v>
      </c>
      <c r="R91" s="5">
        <v>2013</v>
      </c>
      <c r="S91" s="5" t="s">
        <v>46</v>
      </c>
      <c r="T91" s="12" t="s">
        <v>405</v>
      </c>
    </row>
    <row r="92" spans="1:20" ht="29" x14ac:dyDescent="0.35">
      <c r="A92" s="8" t="s">
        <v>406</v>
      </c>
      <c r="B92" s="7" t="s">
        <v>407</v>
      </c>
      <c r="C92" s="4" t="s">
        <v>27</v>
      </c>
      <c r="D92" s="4" t="s">
        <v>27</v>
      </c>
      <c r="E92" s="4" t="s">
        <v>536</v>
      </c>
      <c r="F92" s="4"/>
      <c r="G92" s="61" t="s">
        <v>536</v>
      </c>
      <c r="H92" s="4"/>
      <c r="I92" s="4"/>
      <c r="J92" s="4"/>
      <c r="K92" s="4"/>
      <c r="L92" s="61"/>
      <c r="M92" s="5" t="s">
        <v>408</v>
      </c>
      <c r="N92" s="5" t="s">
        <v>144</v>
      </c>
      <c r="O92" s="5">
        <v>13</v>
      </c>
      <c r="P92" s="5">
        <v>9</v>
      </c>
      <c r="Q92" s="5" t="s">
        <v>409</v>
      </c>
      <c r="R92" s="5">
        <v>2018</v>
      </c>
      <c r="S92" s="5" t="s">
        <v>104</v>
      </c>
      <c r="T92" s="12" t="s">
        <v>410</v>
      </c>
    </row>
    <row r="93" spans="1:20" ht="43.5" x14ac:dyDescent="0.35">
      <c r="A93" s="8" t="s">
        <v>411</v>
      </c>
      <c r="B93" s="7" t="s">
        <v>412</v>
      </c>
      <c r="C93" s="4" t="s">
        <v>536</v>
      </c>
      <c r="D93" s="4"/>
      <c r="E93" s="4"/>
      <c r="F93" s="4"/>
      <c r="G93" s="61" t="s">
        <v>536</v>
      </c>
      <c r="H93" s="4"/>
      <c r="I93" s="4"/>
      <c r="J93" s="4"/>
      <c r="K93" s="4"/>
      <c r="L93" s="61"/>
      <c r="M93" s="5" t="s">
        <v>413</v>
      </c>
      <c r="N93" s="5" t="s">
        <v>414</v>
      </c>
      <c r="O93" s="5">
        <v>16</v>
      </c>
      <c r="P93" s="5"/>
      <c r="Q93" s="5" t="s">
        <v>415</v>
      </c>
      <c r="R93" s="5">
        <v>2015</v>
      </c>
      <c r="S93" s="5" t="s">
        <v>32</v>
      </c>
      <c r="T93" s="12" t="s">
        <v>416</v>
      </c>
    </row>
    <row r="94" spans="1:20" ht="29" x14ac:dyDescent="0.35">
      <c r="A94" s="8" t="s">
        <v>417</v>
      </c>
      <c r="B94" s="11" t="s">
        <v>418</v>
      </c>
      <c r="C94" s="4" t="s">
        <v>536</v>
      </c>
      <c r="D94" s="4"/>
      <c r="E94" s="4"/>
      <c r="F94" s="4"/>
      <c r="G94" s="61" t="s">
        <v>536</v>
      </c>
      <c r="H94" s="4"/>
      <c r="I94" s="4"/>
      <c r="J94" s="4"/>
      <c r="K94" s="4"/>
      <c r="L94" s="61"/>
      <c r="M94" s="5" t="s">
        <v>419</v>
      </c>
      <c r="N94" s="5" t="s">
        <v>420</v>
      </c>
      <c r="O94" s="5">
        <v>9</v>
      </c>
      <c r="P94" s="5">
        <v>20</v>
      </c>
      <c r="Q94" s="5" t="s">
        <v>421</v>
      </c>
      <c r="R94" s="5">
        <v>2015</v>
      </c>
      <c r="S94" s="5"/>
      <c r="T94" s="12" t="s">
        <v>422</v>
      </c>
    </row>
    <row r="95" spans="1:20" ht="72.5" x14ac:dyDescent="0.35">
      <c r="A95" s="8" t="s">
        <v>423</v>
      </c>
      <c r="B95" s="11" t="s">
        <v>424</v>
      </c>
      <c r="C95" s="4" t="s">
        <v>536</v>
      </c>
      <c r="D95" s="4"/>
      <c r="E95" s="4"/>
      <c r="F95" s="4"/>
      <c r="G95" s="61" t="s">
        <v>536</v>
      </c>
      <c r="H95" s="4"/>
      <c r="I95" s="4"/>
      <c r="J95" s="4"/>
      <c r="K95" s="4"/>
      <c r="L95" s="61"/>
      <c r="M95" s="5" t="s">
        <v>425</v>
      </c>
      <c r="N95" s="5" t="s">
        <v>426</v>
      </c>
      <c r="O95" s="5">
        <v>272</v>
      </c>
      <c r="P95" s="5"/>
      <c r="Q95" s="5">
        <v>111083</v>
      </c>
      <c r="R95" s="5">
        <v>2020</v>
      </c>
      <c r="S95" s="5" t="s">
        <v>46</v>
      </c>
      <c r="T95" s="12" t="s">
        <v>427</v>
      </c>
    </row>
    <row r="96" spans="1:20" ht="29" x14ac:dyDescent="0.35">
      <c r="A96" s="8" t="s">
        <v>428</v>
      </c>
      <c r="B96" s="7" t="s">
        <v>429</v>
      </c>
      <c r="C96" s="4" t="s">
        <v>536</v>
      </c>
      <c r="D96" s="4"/>
      <c r="E96" s="4"/>
      <c r="F96" s="4"/>
      <c r="G96" s="61" t="s">
        <v>536</v>
      </c>
      <c r="H96" s="4"/>
      <c r="I96" s="4"/>
      <c r="J96" s="4"/>
      <c r="K96" s="4"/>
      <c r="L96" s="61"/>
      <c r="M96" s="5" t="s">
        <v>430</v>
      </c>
      <c r="N96" s="5" t="s">
        <v>431</v>
      </c>
      <c r="O96" s="5">
        <v>24</v>
      </c>
      <c r="P96" s="5">
        <v>68</v>
      </c>
      <c r="Q96" s="5" t="s">
        <v>432</v>
      </c>
      <c r="R96" s="5">
        <v>2010</v>
      </c>
      <c r="S96" s="5" t="s">
        <v>128</v>
      </c>
      <c r="T96" s="12" t="s">
        <v>433</v>
      </c>
    </row>
    <row r="97" spans="1:20" ht="29" x14ac:dyDescent="0.35">
      <c r="A97" s="8" t="s">
        <v>434</v>
      </c>
      <c r="B97" s="7" t="s">
        <v>435</v>
      </c>
      <c r="C97" s="4" t="s">
        <v>536</v>
      </c>
      <c r="D97" s="4"/>
      <c r="E97" s="4"/>
      <c r="F97" s="4"/>
      <c r="G97" s="61" t="s">
        <v>536</v>
      </c>
      <c r="H97" s="4"/>
      <c r="I97" s="4"/>
      <c r="J97" s="4"/>
      <c r="K97" s="4"/>
      <c r="L97" s="61"/>
      <c r="M97" s="5" t="s">
        <v>436</v>
      </c>
      <c r="N97" s="5" t="s">
        <v>126</v>
      </c>
      <c r="O97" s="5">
        <v>62</v>
      </c>
      <c r="P97" s="5"/>
      <c r="Q97" s="5" t="s">
        <v>437</v>
      </c>
      <c r="R97" s="5">
        <v>2002</v>
      </c>
      <c r="S97" s="5" t="s">
        <v>128</v>
      </c>
      <c r="T97" s="12" t="s">
        <v>438</v>
      </c>
    </row>
    <row r="98" spans="1:20" ht="101.5" x14ac:dyDescent="0.35">
      <c r="A98" s="8" t="s">
        <v>439</v>
      </c>
      <c r="B98" s="7" t="s">
        <v>440</v>
      </c>
      <c r="C98" s="4" t="s">
        <v>536</v>
      </c>
      <c r="D98" s="4"/>
      <c r="E98" s="4"/>
      <c r="F98" s="4"/>
      <c r="G98" s="61" t="s">
        <v>536</v>
      </c>
      <c r="H98" s="4"/>
      <c r="I98" s="4"/>
      <c r="J98" s="4"/>
      <c r="K98" s="4"/>
      <c r="L98" s="61"/>
      <c r="M98" s="5" t="s">
        <v>441</v>
      </c>
      <c r="N98" s="5" t="s">
        <v>442</v>
      </c>
      <c r="O98" s="5">
        <v>31</v>
      </c>
      <c r="P98" s="5">
        <v>5</v>
      </c>
      <c r="Q98" s="5" t="s">
        <v>443</v>
      </c>
      <c r="R98" s="5">
        <v>2015</v>
      </c>
      <c r="S98" s="5" t="s">
        <v>296</v>
      </c>
      <c r="T98" s="12" t="s">
        <v>444</v>
      </c>
    </row>
    <row r="99" spans="1:20" ht="43.5" x14ac:dyDescent="0.35">
      <c r="A99" s="8" t="s">
        <v>445</v>
      </c>
      <c r="B99" s="7" t="s">
        <v>446</v>
      </c>
      <c r="C99" s="4" t="s">
        <v>27</v>
      </c>
      <c r="D99" s="4" t="s">
        <v>27</v>
      </c>
      <c r="E99" s="4" t="s">
        <v>637</v>
      </c>
      <c r="F99" s="4" t="s">
        <v>637</v>
      </c>
      <c r="G99" s="61" t="s">
        <v>637</v>
      </c>
      <c r="H99" s="4" t="s">
        <v>27</v>
      </c>
      <c r="I99" s="4" t="s">
        <v>27</v>
      </c>
      <c r="J99" s="4" t="s">
        <v>536</v>
      </c>
      <c r="K99" s="4" t="s">
        <v>27</v>
      </c>
      <c r="L99" s="61" t="s">
        <v>536</v>
      </c>
      <c r="M99" s="5" t="s">
        <v>447</v>
      </c>
      <c r="N99" s="5" t="s">
        <v>448</v>
      </c>
      <c r="O99" s="5"/>
      <c r="P99" s="5"/>
      <c r="Q99" s="6">
        <v>44931</v>
      </c>
      <c r="R99" s="5">
        <v>2023</v>
      </c>
      <c r="S99" s="5" t="s">
        <v>32</v>
      </c>
      <c r="T99" s="12" t="s">
        <v>449</v>
      </c>
    </row>
    <row r="100" spans="1:20" ht="43.5" x14ac:dyDescent="0.35">
      <c r="A100" s="8" t="s">
        <v>450</v>
      </c>
      <c r="B100" s="7" t="s">
        <v>451</v>
      </c>
      <c r="C100" s="4" t="s">
        <v>536</v>
      </c>
      <c r="D100" s="4"/>
      <c r="E100" s="4"/>
      <c r="F100" s="4"/>
      <c r="G100" s="61" t="s">
        <v>536</v>
      </c>
      <c r="H100" s="4"/>
      <c r="I100" s="4"/>
      <c r="J100" s="4"/>
      <c r="K100" s="4"/>
      <c r="L100" s="61"/>
      <c r="M100" s="5" t="s">
        <v>452</v>
      </c>
      <c r="N100" s="5" t="s">
        <v>453</v>
      </c>
      <c r="O100" s="5">
        <v>65</v>
      </c>
      <c r="P100" s="5">
        <v>4</v>
      </c>
      <c r="Q100" s="5" t="s">
        <v>454</v>
      </c>
      <c r="R100" s="5">
        <v>2018</v>
      </c>
      <c r="S100" s="5"/>
      <c r="T100" s="12" t="s">
        <v>455</v>
      </c>
    </row>
    <row r="101" spans="1:20" ht="43.5" x14ac:dyDescent="0.35">
      <c r="A101" s="8" t="s">
        <v>456</v>
      </c>
      <c r="B101" s="7" t="s">
        <v>457</v>
      </c>
      <c r="C101" s="4" t="s">
        <v>27</v>
      </c>
      <c r="D101" s="4" t="s">
        <v>27</v>
      </c>
      <c r="E101" s="4" t="s">
        <v>637</v>
      </c>
      <c r="F101" s="4" t="s">
        <v>27</v>
      </c>
      <c r="G101" s="61" t="s">
        <v>637</v>
      </c>
      <c r="H101" s="4" t="s">
        <v>27</v>
      </c>
      <c r="I101" s="4" t="s">
        <v>27</v>
      </c>
      <c r="J101" s="4" t="s">
        <v>536</v>
      </c>
      <c r="K101" s="4" t="s">
        <v>27</v>
      </c>
      <c r="L101" s="61" t="s">
        <v>536</v>
      </c>
      <c r="M101" s="5" t="s">
        <v>458</v>
      </c>
      <c r="N101" s="5" t="s">
        <v>459</v>
      </c>
      <c r="O101" s="5">
        <v>16</v>
      </c>
      <c r="P101" s="5">
        <v>1</v>
      </c>
      <c r="Q101" s="5" t="s">
        <v>460</v>
      </c>
      <c r="R101" s="5">
        <v>2010</v>
      </c>
      <c r="S101" s="5" t="s">
        <v>461</v>
      </c>
      <c r="T101" s="12" t="s">
        <v>462</v>
      </c>
    </row>
    <row r="102" spans="1:20" ht="22.5" customHeight="1" x14ac:dyDescent="0.35">
      <c r="A102" s="8" t="s">
        <v>463</v>
      </c>
      <c r="B102" s="7" t="s">
        <v>464</v>
      </c>
      <c r="C102" s="4" t="s">
        <v>536</v>
      </c>
      <c r="D102" s="4"/>
      <c r="E102" s="4"/>
      <c r="F102" s="4"/>
      <c r="G102" s="61" t="s">
        <v>536</v>
      </c>
      <c r="H102" s="4"/>
      <c r="I102" s="4"/>
      <c r="J102" s="4"/>
      <c r="K102" s="4"/>
      <c r="L102" s="61"/>
      <c r="M102" s="5" t="s">
        <v>465</v>
      </c>
      <c r="N102" s="5" t="s">
        <v>120</v>
      </c>
      <c r="O102" s="5">
        <v>134</v>
      </c>
      <c r="P102" s="5">
        <v>3</v>
      </c>
      <c r="Q102" s="5" t="s">
        <v>466</v>
      </c>
      <c r="R102" s="5">
        <v>2007</v>
      </c>
      <c r="S102" s="5" t="s">
        <v>46</v>
      </c>
      <c r="T102" s="12" t="s">
        <v>467</v>
      </c>
    </row>
    <row r="103" spans="1:20" ht="29" x14ac:dyDescent="0.35">
      <c r="A103" s="8" t="s">
        <v>468</v>
      </c>
      <c r="B103" s="11" t="s">
        <v>469</v>
      </c>
      <c r="C103" s="4" t="s">
        <v>536</v>
      </c>
      <c r="D103" s="4"/>
      <c r="E103" s="4"/>
      <c r="F103" s="4"/>
      <c r="G103" s="61" t="s">
        <v>536</v>
      </c>
      <c r="H103" s="4"/>
      <c r="I103" s="4"/>
      <c r="J103" s="4"/>
      <c r="K103" s="4"/>
      <c r="L103" s="61"/>
      <c r="M103" s="5" t="s">
        <v>470</v>
      </c>
      <c r="N103" s="5" t="s">
        <v>471</v>
      </c>
      <c r="O103" s="5">
        <v>24</v>
      </c>
      <c r="P103" s="5">
        <v>4</v>
      </c>
      <c r="Q103" s="5" t="s">
        <v>472</v>
      </c>
      <c r="R103" s="5">
        <v>2011</v>
      </c>
      <c r="S103" s="5" t="s">
        <v>39</v>
      </c>
      <c r="T103" s="12" t="s">
        <v>473</v>
      </c>
    </row>
    <row r="104" spans="1:20" ht="58" x14ac:dyDescent="0.35">
      <c r="A104" s="8" t="s">
        <v>474</v>
      </c>
      <c r="B104" s="7" t="s">
        <v>475</v>
      </c>
      <c r="C104" s="4" t="s">
        <v>27</v>
      </c>
      <c r="D104" s="4" t="s">
        <v>27</v>
      </c>
      <c r="E104" s="4" t="s">
        <v>536</v>
      </c>
      <c r="F104" s="4"/>
      <c r="G104" s="61" t="s">
        <v>536</v>
      </c>
      <c r="H104" s="4"/>
      <c r="I104" s="4"/>
      <c r="J104" s="4"/>
      <c r="K104" s="4"/>
      <c r="L104" s="61"/>
      <c r="M104" s="5" t="s">
        <v>476</v>
      </c>
      <c r="N104" s="5" t="s">
        <v>144</v>
      </c>
      <c r="O104" s="5">
        <v>9</v>
      </c>
      <c r="P104" s="5">
        <v>8</v>
      </c>
      <c r="Q104" s="5" t="s">
        <v>477</v>
      </c>
      <c r="R104" s="5">
        <v>2014</v>
      </c>
      <c r="S104" s="5" t="s">
        <v>146</v>
      </c>
      <c r="T104" s="12" t="s">
        <v>478</v>
      </c>
    </row>
    <row r="105" spans="1:20" ht="29" x14ac:dyDescent="0.35">
      <c r="A105" s="8" t="s">
        <v>479</v>
      </c>
      <c r="B105" s="7" t="s">
        <v>480</v>
      </c>
      <c r="C105" s="4" t="s">
        <v>536</v>
      </c>
      <c r="D105" s="4"/>
      <c r="E105" s="4"/>
      <c r="F105" s="4"/>
      <c r="G105" s="61" t="s">
        <v>536</v>
      </c>
      <c r="H105" s="4"/>
      <c r="I105" s="4"/>
      <c r="J105" s="4"/>
      <c r="K105" s="4"/>
      <c r="L105" s="61"/>
      <c r="M105" s="5" t="s">
        <v>481</v>
      </c>
      <c r="N105" s="5" t="s">
        <v>44</v>
      </c>
      <c r="O105" s="5">
        <v>191</v>
      </c>
      <c r="P105" s="5"/>
      <c r="Q105" s="5" t="s">
        <v>482</v>
      </c>
      <c r="R105" s="5">
        <v>2015</v>
      </c>
      <c r="S105" s="5" t="s">
        <v>46</v>
      </c>
      <c r="T105" s="12" t="s">
        <v>483</v>
      </c>
    </row>
    <row r="106" spans="1:20" ht="29" x14ac:dyDescent="0.35">
      <c r="A106" s="8" t="s">
        <v>484</v>
      </c>
      <c r="B106" s="7" t="s">
        <v>485</v>
      </c>
      <c r="C106" s="4" t="s">
        <v>536</v>
      </c>
      <c r="D106" s="4"/>
      <c r="E106" s="4"/>
      <c r="F106" s="4"/>
      <c r="G106" s="61" t="s">
        <v>536</v>
      </c>
      <c r="H106" s="4"/>
      <c r="I106" s="4"/>
      <c r="J106" s="4"/>
      <c r="K106" s="4"/>
      <c r="L106" s="61"/>
      <c r="M106" s="5" t="s">
        <v>486</v>
      </c>
      <c r="N106" s="5" t="s">
        <v>487</v>
      </c>
      <c r="O106" s="5">
        <v>53</v>
      </c>
      <c r="P106" s="5"/>
      <c r="Q106" s="5" t="s">
        <v>488</v>
      </c>
      <c r="R106" s="5">
        <v>2013</v>
      </c>
      <c r="S106" s="5" t="s">
        <v>46</v>
      </c>
      <c r="T106" s="12" t="s">
        <v>489</v>
      </c>
    </row>
    <row r="107" spans="1:20" ht="101.5" x14ac:dyDescent="0.35">
      <c r="A107" s="8" t="s">
        <v>490</v>
      </c>
      <c r="B107" s="7" t="s">
        <v>491</v>
      </c>
      <c r="C107" s="4" t="s">
        <v>536</v>
      </c>
      <c r="D107" s="4"/>
      <c r="E107" s="4"/>
      <c r="F107" s="4"/>
      <c r="G107" s="61" t="s">
        <v>536</v>
      </c>
      <c r="H107" s="4"/>
      <c r="I107" s="4"/>
      <c r="J107" s="4"/>
      <c r="K107" s="4"/>
      <c r="L107" s="61"/>
      <c r="M107" s="5" t="s">
        <v>492</v>
      </c>
      <c r="N107" s="5" t="s">
        <v>442</v>
      </c>
      <c r="O107" s="5">
        <v>29</v>
      </c>
      <c r="P107" s="5">
        <v>5</v>
      </c>
      <c r="Q107" s="5" t="s">
        <v>493</v>
      </c>
      <c r="R107" s="5">
        <v>2013</v>
      </c>
      <c r="S107" s="5" t="s">
        <v>296</v>
      </c>
      <c r="T107" s="12" t="s">
        <v>494</v>
      </c>
    </row>
    <row r="108" spans="1:20" ht="43.5" x14ac:dyDescent="0.35">
      <c r="A108" s="8" t="s">
        <v>495</v>
      </c>
      <c r="B108" s="7" t="s">
        <v>496</v>
      </c>
      <c r="C108" s="4" t="s">
        <v>27</v>
      </c>
      <c r="D108" s="4" t="s">
        <v>27</v>
      </c>
      <c r="E108" s="4" t="s">
        <v>637</v>
      </c>
      <c r="F108" s="4" t="s">
        <v>27</v>
      </c>
      <c r="G108" s="61" t="s">
        <v>637</v>
      </c>
      <c r="H108" s="4" t="s">
        <v>27</v>
      </c>
      <c r="I108" s="4" t="s">
        <v>27</v>
      </c>
      <c r="J108" s="4" t="s">
        <v>27</v>
      </c>
      <c r="K108" s="4" t="s">
        <v>27</v>
      </c>
      <c r="L108" s="61" t="s">
        <v>27</v>
      </c>
      <c r="M108" s="5" t="s">
        <v>497</v>
      </c>
      <c r="N108" s="5" t="s">
        <v>155</v>
      </c>
      <c r="O108" s="5">
        <v>92</v>
      </c>
      <c r="P108" s="5"/>
      <c r="Q108" s="5" t="s">
        <v>498</v>
      </c>
      <c r="R108" s="5">
        <v>2018</v>
      </c>
      <c r="S108" s="5" t="s">
        <v>46</v>
      </c>
      <c r="T108" s="12" t="s">
        <v>499</v>
      </c>
    </row>
    <row r="109" spans="1:20" ht="29" x14ac:dyDescent="0.35">
      <c r="A109" s="8" t="s">
        <v>500</v>
      </c>
      <c r="B109" s="7" t="s">
        <v>501</v>
      </c>
      <c r="C109" s="4" t="s">
        <v>27</v>
      </c>
      <c r="D109" s="4" t="s">
        <v>27</v>
      </c>
      <c r="E109" s="4" t="s">
        <v>536</v>
      </c>
      <c r="F109" s="4"/>
      <c r="G109" s="61" t="s">
        <v>536</v>
      </c>
      <c r="H109" s="4"/>
      <c r="I109" s="4"/>
      <c r="J109" s="4"/>
      <c r="K109" s="4"/>
      <c r="L109" s="61"/>
      <c r="M109" s="5" t="s">
        <v>502</v>
      </c>
      <c r="N109" s="5" t="s">
        <v>244</v>
      </c>
      <c r="O109" s="5"/>
      <c r="P109" s="5"/>
      <c r="Q109" s="5"/>
      <c r="R109" s="5">
        <v>2023</v>
      </c>
      <c r="S109" s="5" t="s">
        <v>246</v>
      </c>
      <c r="T109" s="12" t="s">
        <v>503</v>
      </c>
    </row>
    <row r="110" spans="1:20" ht="58" x14ac:dyDescent="0.35">
      <c r="A110" s="8" t="s">
        <v>504</v>
      </c>
      <c r="B110" s="7" t="s">
        <v>505</v>
      </c>
      <c r="C110" s="4" t="s">
        <v>536</v>
      </c>
      <c r="D110" s="4"/>
      <c r="E110" s="4"/>
      <c r="F110" s="4"/>
      <c r="G110" s="61" t="s">
        <v>536</v>
      </c>
      <c r="H110" s="4"/>
      <c r="I110" s="4"/>
      <c r="J110" s="4"/>
      <c r="K110" s="4"/>
      <c r="L110" s="61"/>
      <c r="M110" s="5" t="s">
        <v>506</v>
      </c>
      <c r="N110" s="5" t="s">
        <v>507</v>
      </c>
      <c r="O110" s="5">
        <v>25</v>
      </c>
      <c r="P110" s="5"/>
      <c r="Q110" s="5" t="s">
        <v>508</v>
      </c>
      <c r="R110" s="5">
        <v>2016</v>
      </c>
      <c r="S110" s="5" t="s">
        <v>128</v>
      </c>
      <c r="T110" s="12" t="s">
        <v>509</v>
      </c>
    </row>
    <row r="111" spans="1:20" ht="72.5" x14ac:dyDescent="0.35">
      <c r="A111" s="8" t="s">
        <v>510</v>
      </c>
      <c r="B111" s="7" t="s">
        <v>292</v>
      </c>
      <c r="C111" s="4" t="s">
        <v>27</v>
      </c>
      <c r="D111" s="4" t="s">
        <v>27</v>
      </c>
      <c r="E111" s="4" t="s">
        <v>637</v>
      </c>
      <c r="F111" s="4" t="s">
        <v>27</v>
      </c>
      <c r="G111" s="61" t="s">
        <v>637</v>
      </c>
      <c r="H111" s="4" t="s">
        <v>27</v>
      </c>
      <c r="I111" s="4" t="s">
        <v>27</v>
      </c>
      <c r="J111" s="4" t="s">
        <v>27</v>
      </c>
      <c r="K111" s="4" t="s">
        <v>27</v>
      </c>
      <c r="L111" s="61" t="s">
        <v>27</v>
      </c>
      <c r="M111" s="5" t="s">
        <v>511</v>
      </c>
      <c r="N111" s="5"/>
      <c r="O111" s="5"/>
      <c r="P111" s="5"/>
      <c r="Q111" s="5"/>
      <c r="R111" s="5"/>
      <c r="S111" s="5"/>
      <c r="T111" s="12" t="s">
        <v>512</v>
      </c>
    </row>
    <row r="112" spans="1:20" ht="29" x14ac:dyDescent="0.35">
      <c r="A112" s="8" t="s">
        <v>513</v>
      </c>
      <c r="B112" s="7" t="s">
        <v>514</v>
      </c>
      <c r="C112" s="4" t="s">
        <v>27</v>
      </c>
      <c r="D112" s="4" t="s">
        <v>27</v>
      </c>
      <c r="E112" s="4" t="s">
        <v>637</v>
      </c>
      <c r="F112" s="4" t="s">
        <v>27</v>
      </c>
      <c r="G112" s="61" t="s">
        <v>637</v>
      </c>
      <c r="H112" s="4" t="s">
        <v>27</v>
      </c>
      <c r="I112" s="4" t="s">
        <v>27</v>
      </c>
      <c r="J112" s="4" t="s">
        <v>27</v>
      </c>
      <c r="K112" s="4" t="s">
        <v>27</v>
      </c>
      <c r="L112" s="61" t="s">
        <v>27</v>
      </c>
      <c r="M112" s="5" t="s">
        <v>515</v>
      </c>
      <c r="N112" s="5" t="s">
        <v>102</v>
      </c>
      <c r="O112" s="5">
        <v>10</v>
      </c>
      <c r="P112" s="5">
        <v>3</v>
      </c>
      <c r="Q112" s="5" t="s">
        <v>516</v>
      </c>
      <c r="R112" s="5">
        <v>2015</v>
      </c>
      <c r="S112" s="5" t="s">
        <v>104</v>
      </c>
      <c r="T112" s="12" t="s">
        <v>517</v>
      </c>
    </row>
    <row r="113" spans="1:20" ht="29" x14ac:dyDescent="0.35">
      <c r="A113" s="8" t="s">
        <v>518</v>
      </c>
      <c r="B113" s="7" t="s">
        <v>519</v>
      </c>
      <c r="C113" s="4" t="s">
        <v>27</v>
      </c>
      <c r="D113" s="4" t="s">
        <v>27</v>
      </c>
      <c r="E113" s="4" t="s">
        <v>536</v>
      </c>
      <c r="F113" s="4"/>
      <c r="G113" s="61" t="s">
        <v>536</v>
      </c>
      <c r="H113" s="4"/>
      <c r="I113" s="4"/>
      <c r="J113" s="4"/>
      <c r="K113" s="4"/>
      <c r="L113" s="61"/>
      <c r="M113" s="5" t="s">
        <v>520</v>
      </c>
      <c r="N113" s="5" t="s">
        <v>521</v>
      </c>
      <c r="O113" s="5">
        <v>23</v>
      </c>
      <c r="P113" s="5">
        <v>2</v>
      </c>
      <c r="Q113" s="5"/>
      <c r="R113" s="5">
        <v>2019</v>
      </c>
      <c r="S113" s="5"/>
      <c r="T113" s="12" t="s">
        <v>522</v>
      </c>
    </row>
    <row r="114" spans="1:20" ht="43.5" x14ac:dyDescent="0.35">
      <c r="A114" s="8" t="s">
        <v>523</v>
      </c>
      <c r="B114" s="7" t="s">
        <v>524</v>
      </c>
      <c r="C114" s="4" t="s">
        <v>27</v>
      </c>
      <c r="D114" s="4" t="s">
        <v>27</v>
      </c>
      <c r="E114" s="4" t="s">
        <v>637</v>
      </c>
      <c r="F114" s="4" t="s">
        <v>27</v>
      </c>
      <c r="G114" s="61" t="s">
        <v>637</v>
      </c>
      <c r="H114" s="4" t="s">
        <v>27</v>
      </c>
      <c r="I114" s="4" t="s">
        <v>27</v>
      </c>
      <c r="J114" s="4" t="s">
        <v>27</v>
      </c>
      <c r="K114" s="4" t="s">
        <v>27</v>
      </c>
      <c r="L114" s="61" t="s">
        <v>27</v>
      </c>
      <c r="M114" s="5" t="s">
        <v>525</v>
      </c>
      <c r="N114" s="5" t="s">
        <v>280</v>
      </c>
      <c r="O114" s="5">
        <v>96</v>
      </c>
      <c r="P114" s="5">
        <v>5</v>
      </c>
      <c r="Q114" s="5" t="s">
        <v>526</v>
      </c>
      <c r="R114" s="5">
        <v>2015</v>
      </c>
      <c r="S114" s="5" t="s">
        <v>282</v>
      </c>
      <c r="T114" s="12" t="s">
        <v>527</v>
      </c>
    </row>
    <row r="115" spans="1:20" ht="29" x14ac:dyDescent="0.35">
      <c r="A115" s="8" t="s">
        <v>528</v>
      </c>
      <c r="B115" s="7" t="s">
        <v>529</v>
      </c>
      <c r="C115" s="4" t="s">
        <v>27</v>
      </c>
      <c r="D115" s="4" t="s">
        <v>27</v>
      </c>
      <c r="E115" s="4" t="s">
        <v>27</v>
      </c>
      <c r="F115" s="4" t="s">
        <v>27</v>
      </c>
      <c r="G115" s="61" t="s">
        <v>27</v>
      </c>
      <c r="H115" s="4"/>
      <c r="I115" s="4"/>
      <c r="J115" s="4"/>
      <c r="K115" s="4"/>
      <c r="L115" s="61"/>
      <c r="M115" s="5" t="s">
        <v>530</v>
      </c>
      <c r="N115" s="5" t="s">
        <v>531</v>
      </c>
      <c r="O115" s="5">
        <v>27</v>
      </c>
      <c r="P115" s="5"/>
      <c r="Q115" s="5" t="s">
        <v>532</v>
      </c>
      <c r="R115" s="5">
        <v>2019</v>
      </c>
      <c r="S115" s="5" t="s">
        <v>32</v>
      </c>
      <c r="T115" s="12" t="s">
        <v>533</v>
      </c>
    </row>
    <row r="116" spans="1:20" ht="43.5" x14ac:dyDescent="0.35">
      <c r="A116" s="8" t="s">
        <v>541</v>
      </c>
      <c r="B116" s="7" t="s">
        <v>542</v>
      </c>
      <c r="C116" s="4" t="s">
        <v>536</v>
      </c>
      <c r="D116" s="4"/>
      <c r="E116" s="4"/>
      <c r="F116" s="4"/>
      <c r="G116" s="61" t="s">
        <v>536</v>
      </c>
      <c r="H116" s="4"/>
      <c r="I116" s="4"/>
      <c r="J116" s="4"/>
      <c r="K116" s="4"/>
      <c r="L116" s="61"/>
      <c r="M116" s="5" t="s">
        <v>543</v>
      </c>
      <c r="N116" s="5" t="s">
        <v>365</v>
      </c>
      <c r="O116" s="5">
        <v>13</v>
      </c>
      <c r="P116" s="5">
        <v>1</v>
      </c>
      <c r="Q116" s="5" t="s">
        <v>544</v>
      </c>
      <c r="R116" s="5">
        <v>2015</v>
      </c>
      <c r="S116" s="5" t="s">
        <v>46</v>
      </c>
      <c r="T116" s="12" t="s">
        <v>545</v>
      </c>
    </row>
    <row r="117" spans="1:20" ht="43.5" x14ac:dyDescent="0.35">
      <c r="A117" s="8" t="s">
        <v>546</v>
      </c>
      <c r="B117" s="7" t="s">
        <v>547</v>
      </c>
      <c r="C117" s="4" t="s">
        <v>27</v>
      </c>
      <c r="D117" s="4" t="s">
        <v>27</v>
      </c>
      <c r="E117" s="4" t="s">
        <v>536</v>
      </c>
      <c r="F117" s="4"/>
      <c r="G117" s="61" t="s">
        <v>536</v>
      </c>
      <c r="H117" s="4"/>
      <c r="I117" s="4"/>
      <c r="J117" s="4"/>
      <c r="K117" s="4"/>
      <c r="L117" s="61"/>
      <c r="M117" s="5" t="s">
        <v>548</v>
      </c>
      <c r="N117" s="5" t="s">
        <v>549</v>
      </c>
      <c r="O117" s="5">
        <v>31</v>
      </c>
      <c r="P117" s="5">
        <v>2</v>
      </c>
      <c r="Q117" s="5"/>
      <c r="R117" s="5">
        <v>2020</v>
      </c>
      <c r="S117" s="5"/>
      <c r="T117" s="12" t="s">
        <v>550</v>
      </c>
    </row>
    <row r="118" spans="1:20" ht="58" x14ac:dyDescent="0.35">
      <c r="A118" s="8" t="s">
        <v>551</v>
      </c>
      <c r="B118" s="7" t="s">
        <v>552</v>
      </c>
      <c r="C118" s="4" t="s">
        <v>27</v>
      </c>
      <c r="D118" s="4" t="s">
        <v>27</v>
      </c>
      <c r="E118" s="4" t="s">
        <v>637</v>
      </c>
      <c r="F118" s="4" t="s">
        <v>27</v>
      </c>
      <c r="G118" s="61" t="s">
        <v>637</v>
      </c>
      <c r="H118" s="4" t="s">
        <v>27</v>
      </c>
      <c r="I118" s="4" t="s">
        <v>27</v>
      </c>
      <c r="J118" s="4" t="s">
        <v>536</v>
      </c>
      <c r="K118" s="4" t="s">
        <v>27</v>
      </c>
      <c r="L118" s="61" t="s">
        <v>536</v>
      </c>
      <c r="M118" s="5" t="s">
        <v>553</v>
      </c>
      <c r="N118" s="5" t="s">
        <v>554</v>
      </c>
      <c r="O118" s="5">
        <v>340</v>
      </c>
      <c r="P118" s="5">
        <v>6136</v>
      </c>
      <c r="Q118" s="5" t="s">
        <v>555</v>
      </c>
      <c r="R118" s="5">
        <v>2013</v>
      </c>
      <c r="S118" s="5" t="s">
        <v>556</v>
      </c>
      <c r="T118" s="12" t="s">
        <v>557</v>
      </c>
    </row>
    <row r="119" spans="1:20" ht="43.5" x14ac:dyDescent="0.35">
      <c r="A119" s="8" t="s">
        <v>558</v>
      </c>
      <c r="B119" s="7" t="s">
        <v>559</v>
      </c>
      <c r="C119" s="4" t="s">
        <v>27</v>
      </c>
      <c r="D119" s="4" t="s">
        <v>27</v>
      </c>
      <c r="E119" s="4" t="s">
        <v>536</v>
      </c>
      <c r="F119" s="4"/>
      <c r="G119" s="61" t="s">
        <v>536</v>
      </c>
      <c r="H119" s="4"/>
      <c r="I119" s="4"/>
      <c r="J119" s="4"/>
      <c r="K119" s="4"/>
      <c r="L119" s="61"/>
      <c r="M119" s="5" t="s">
        <v>560</v>
      </c>
      <c r="N119" s="5" t="s">
        <v>171</v>
      </c>
      <c r="O119" s="5">
        <v>15</v>
      </c>
      <c r="P119" s="5"/>
      <c r="Q119" s="5"/>
      <c r="R119" s="5">
        <v>2015</v>
      </c>
      <c r="S119" s="5" t="s">
        <v>128</v>
      </c>
      <c r="T119" s="12" t="s">
        <v>561</v>
      </c>
    </row>
    <row r="120" spans="1:20" ht="43.5" x14ac:dyDescent="0.35">
      <c r="A120" s="8" t="s">
        <v>562</v>
      </c>
      <c r="B120" s="7" t="s">
        <v>563</v>
      </c>
      <c r="C120" s="4" t="s">
        <v>27</v>
      </c>
      <c r="D120" s="4" t="s">
        <v>27</v>
      </c>
      <c r="E120" s="4" t="s">
        <v>637</v>
      </c>
      <c r="F120" s="4" t="s">
        <v>27</v>
      </c>
      <c r="G120" s="61" t="s">
        <v>637</v>
      </c>
      <c r="H120" s="4" t="s">
        <v>27</v>
      </c>
      <c r="I120" s="4" t="s">
        <v>27</v>
      </c>
      <c r="J120" s="4" t="s">
        <v>536</v>
      </c>
      <c r="K120" s="4" t="s">
        <v>27</v>
      </c>
      <c r="L120" s="61" t="s">
        <v>536</v>
      </c>
      <c r="M120" s="5" t="s">
        <v>564</v>
      </c>
      <c r="N120" s="5" t="s">
        <v>565</v>
      </c>
      <c r="O120" s="5">
        <v>28</v>
      </c>
      <c r="P120" s="5">
        <v>8</v>
      </c>
      <c r="Q120" s="5" t="s">
        <v>566</v>
      </c>
      <c r="R120" s="5">
        <v>2018</v>
      </c>
      <c r="S120" s="5" t="s">
        <v>39</v>
      </c>
      <c r="T120" s="12" t="s">
        <v>567</v>
      </c>
    </row>
    <row r="121" spans="1:20" ht="130.5" x14ac:dyDescent="0.35">
      <c r="A121" s="8" t="s">
        <v>568</v>
      </c>
      <c r="B121" s="7" t="s">
        <v>569</v>
      </c>
      <c r="C121" s="4" t="s">
        <v>536</v>
      </c>
      <c r="D121" s="4"/>
      <c r="E121" s="4"/>
      <c r="F121" s="4"/>
      <c r="G121" s="61" t="s">
        <v>536</v>
      </c>
      <c r="H121" s="4"/>
      <c r="I121" s="4"/>
      <c r="J121" s="4"/>
      <c r="K121" s="4"/>
      <c r="L121" s="61"/>
      <c r="M121" s="5" t="s">
        <v>570</v>
      </c>
      <c r="N121" s="5" t="s">
        <v>571</v>
      </c>
      <c r="O121" s="5"/>
      <c r="P121" s="5"/>
      <c r="Q121" s="5">
        <v>342</v>
      </c>
      <c r="R121" s="5">
        <v>2016</v>
      </c>
      <c r="S121" s="5"/>
      <c r="T121" s="12" t="s">
        <v>572</v>
      </c>
    </row>
    <row r="122" spans="1:20" ht="29" x14ac:dyDescent="0.35">
      <c r="A122" s="8" t="s">
        <v>573</v>
      </c>
      <c r="B122" s="11" t="s">
        <v>574</v>
      </c>
      <c r="C122" s="4" t="s">
        <v>536</v>
      </c>
      <c r="D122" s="4"/>
      <c r="E122" s="4"/>
      <c r="F122" s="4"/>
      <c r="G122" s="61" t="s">
        <v>536</v>
      </c>
      <c r="H122" s="4"/>
      <c r="I122" s="4"/>
      <c r="J122" s="4"/>
      <c r="K122" s="4"/>
      <c r="L122" s="61"/>
      <c r="M122" s="5" t="s">
        <v>575</v>
      </c>
      <c r="N122" s="5" t="s">
        <v>576</v>
      </c>
      <c r="O122" s="5">
        <v>18</v>
      </c>
      <c r="P122" s="5">
        <v>9</v>
      </c>
      <c r="Q122" s="5" t="s">
        <v>577</v>
      </c>
      <c r="R122" s="5">
        <v>2023</v>
      </c>
      <c r="S122" s="5" t="s">
        <v>104</v>
      </c>
      <c r="T122" s="12" t="s">
        <v>578</v>
      </c>
    </row>
    <row r="123" spans="1:20" x14ac:dyDescent="0.35">
      <c r="A123" s="8" t="s">
        <v>579</v>
      </c>
      <c r="B123" s="7" t="s">
        <v>580</v>
      </c>
      <c r="C123" s="4" t="s">
        <v>27</v>
      </c>
      <c r="D123" s="4" t="s">
        <v>27</v>
      </c>
      <c r="E123" s="4" t="s">
        <v>637</v>
      </c>
      <c r="F123" s="4" t="s">
        <v>27</v>
      </c>
      <c r="G123" s="61" t="s">
        <v>637</v>
      </c>
      <c r="H123" s="4" t="s">
        <v>27</v>
      </c>
      <c r="I123" s="4" t="s">
        <v>27</v>
      </c>
      <c r="J123" s="4" t="s">
        <v>536</v>
      </c>
      <c r="K123" s="4" t="s">
        <v>27</v>
      </c>
      <c r="L123" s="61" t="s">
        <v>536</v>
      </c>
      <c r="M123" s="5" t="s">
        <v>581</v>
      </c>
      <c r="N123" s="5" t="s">
        <v>582</v>
      </c>
      <c r="O123" s="5"/>
      <c r="P123" s="5"/>
      <c r="Q123" s="5"/>
      <c r="R123" s="5">
        <v>2023</v>
      </c>
      <c r="S123" s="5" t="s">
        <v>39</v>
      </c>
      <c r="T123" s="12" t="s">
        <v>583</v>
      </c>
    </row>
    <row r="124" spans="1:20" ht="43.5" x14ac:dyDescent="0.35">
      <c r="A124" s="8" t="s">
        <v>584</v>
      </c>
      <c r="B124" s="7" t="s">
        <v>585</v>
      </c>
      <c r="C124" s="4" t="s">
        <v>536</v>
      </c>
      <c r="D124" s="4"/>
      <c r="E124" s="4"/>
      <c r="F124" s="4"/>
      <c r="G124" s="61" t="s">
        <v>536</v>
      </c>
      <c r="H124" s="4"/>
      <c r="I124" s="4"/>
      <c r="J124" s="4"/>
      <c r="K124" s="4"/>
      <c r="L124" s="61"/>
      <c r="M124" s="5" t="s">
        <v>586</v>
      </c>
      <c r="N124" s="5" t="s">
        <v>30</v>
      </c>
      <c r="O124" s="5"/>
      <c r="P124" s="5"/>
      <c r="Q124" s="6">
        <v>44940</v>
      </c>
      <c r="R124" s="5">
        <v>2023</v>
      </c>
      <c r="S124" s="5" t="s">
        <v>32</v>
      </c>
      <c r="T124" s="12" t="s">
        <v>587</v>
      </c>
    </row>
  </sheetData>
  <autoFilter ref="A22:T124" xr:uid="{00000000-0001-0000-0000-000000000000}"/>
  <mergeCells count="13">
    <mergeCell ref="A22:A23"/>
    <mergeCell ref="A2:B2"/>
    <mergeCell ref="A4:A6"/>
    <mergeCell ref="B4:B6"/>
    <mergeCell ref="A13:B13"/>
    <mergeCell ref="A19:A20"/>
    <mergeCell ref="M24:T24"/>
    <mergeCell ref="C23:F23"/>
    <mergeCell ref="G23:G25"/>
    <mergeCell ref="H23:K23"/>
    <mergeCell ref="L23:L25"/>
    <mergeCell ref="C24:F24"/>
    <mergeCell ref="H24:K24"/>
  </mergeCells>
  <hyperlinks>
    <hyperlink ref="T26" r:id="rId1" xr:uid="{000AD286-E887-4B09-B8EB-CC6264E4CE34}"/>
    <hyperlink ref="T27" r:id="rId2" xr:uid="{F868B461-3D73-4ACD-99C1-EACD9EBAF747}"/>
    <hyperlink ref="T28" r:id="rId3" xr:uid="{26ADBDA4-D767-4095-9C87-D8ADB3374A5D}"/>
    <hyperlink ref="T29" r:id="rId4" xr:uid="{4A19A013-2A0A-4189-A3EC-B12824745C51}"/>
    <hyperlink ref="T30" r:id="rId5" xr:uid="{417033D5-576B-4C16-93D9-FE601C1E3CEF}"/>
    <hyperlink ref="T31" r:id="rId6" xr:uid="{458ADD51-7F09-4097-B766-E846EBC78DF3}"/>
    <hyperlink ref="T32" r:id="rId7" xr:uid="{6B0263F0-F190-4045-9CB0-F7ACD9C0E507}"/>
    <hyperlink ref="T33" r:id="rId8" xr:uid="{059B1C6F-EBC8-49CF-8318-6AD9674AFD9A}"/>
    <hyperlink ref="T34" r:id="rId9" xr:uid="{07ED40C2-397A-4370-8230-5B197D55F76E}"/>
    <hyperlink ref="T35" r:id="rId10" xr:uid="{7E8D8354-7B87-44C8-A6A5-826FA9B4AF76}"/>
    <hyperlink ref="T36" r:id="rId11" xr:uid="{111491CB-D8A7-4F6F-A1D9-053629F3B386}"/>
    <hyperlink ref="T37" r:id="rId12" xr:uid="{164C759A-6BCD-460F-B146-E0A2D08BDF16}"/>
    <hyperlink ref="T38" r:id="rId13" xr:uid="{DBDFB73E-54D8-491E-BDB5-F580A4B971A9}"/>
    <hyperlink ref="T39" r:id="rId14" xr:uid="{F1B5094E-A3DD-4BB8-9A4C-21869A9E8F37}"/>
    <hyperlink ref="T40" r:id="rId15" xr:uid="{5F6CF9C1-D9AD-438A-89B3-0E2009B22FFF}"/>
    <hyperlink ref="T41" r:id="rId16" xr:uid="{DE178D13-F3F5-4EE4-B9E9-0B23AAFA845A}"/>
    <hyperlink ref="T42" r:id="rId17" xr:uid="{3563A35D-0322-4C9C-A515-9840BEFE00C0}"/>
    <hyperlink ref="T43" r:id="rId18" xr:uid="{55831090-780B-4D5E-8C9F-FDADF8600047}"/>
    <hyperlink ref="T44" r:id="rId19" xr:uid="{49A72BA5-F664-4131-83D9-90175B3866F5}"/>
    <hyperlink ref="T45" r:id="rId20" xr:uid="{2887F710-B7C3-477B-BB6F-4E0FF653DBD5}"/>
    <hyperlink ref="T46" r:id="rId21" xr:uid="{6C7340A9-4963-46BA-8ECE-443F704BB1FA}"/>
    <hyperlink ref="T47" r:id="rId22" xr:uid="{092B7639-A70C-4A85-9C74-853F05D2BCEA}"/>
    <hyperlink ref="T48" r:id="rId23" location="page=378" xr:uid="{3E072580-CA2E-4AFD-B4F2-3140046C0626}"/>
    <hyperlink ref="T49" r:id="rId24" xr:uid="{2932291B-522B-4AF1-9434-11FE84234C37}"/>
    <hyperlink ref="T50" r:id="rId25" xr:uid="{3EA37435-EA16-446D-AC14-74F1B3F02D1E}"/>
    <hyperlink ref="T51" r:id="rId26" xr:uid="{118EA899-A64E-495B-8AE0-1D9013D9AC25}"/>
    <hyperlink ref="T52" r:id="rId27" xr:uid="{35DA8918-BFE5-4A78-A80E-328CABD05A26}"/>
    <hyperlink ref="T53" r:id="rId28" xr:uid="{B72B1F41-B2F6-4597-B46F-8453BB39A60C}"/>
    <hyperlink ref="T54" r:id="rId29" xr:uid="{D8C6B160-B951-47EF-9C1F-FCD956414ABC}"/>
    <hyperlink ref="T55" r:id="rId30" xr:uid="{474AED7B-7299-4EAF-B573-D7CCE8646115}"/>
    <hyperlink ref="T56" r:id="rId31" xr:uid="{C1BAF818-3434-412C-BA74-4E27EE30B231}"/>
    <hyperlink ref="T57" r:id="rId32" xr:uid="{BD977028-7B64-434E-A5D5-C71D150BDB27}"/>
    <hyperlink ref="T58" r:id="rId33" xr:uid="{D1ED88E3-A982-4B2C-8A65-3034F582C679}"/>
    <hyperlink ref="T59" r:id="rId34" xr:uid="{93B24FF5-4B17-46C0-AF5B-7796ACC5BC1C}"/>
    <hyperlink ref="T60" r:id="rId35" xr:uid="{4B4E7F1C-E84D-452D-A5B0-839C195947E6}"/>
    <hyperlink ref="T61" r:id="rId36" xr:uid="{37FE4761-6572-4D99-AC1B-B08C996D4B90}"/>
    <hyperlink ref="T62" r:id="rId37" xr:uid="{06DED8FE-EA56-4047-A0B6-1F19A4439106}"/>
    <hyperlink ref="T63" r:id="rId38" xr:uid="{8EE883B2-481F-4632-8DE7-4E92735839A8}"/>
    <hyperlink ref="T64" r:id="rId39" xr:uid="{ED0BC500-5A9C-4771-BF0D-798C694CE474}"/>
    <hyperlink ref="T65" r:id="rId40" location="v=onepage&amp;q&amp;f=false" xr:uid="{3C1D53C6-6CE6-4FFD-8D6A-565651B8BE30}"/>
    <hyperlink ref="T66" r:id="rId41" xr:uid="{4943D054-1051-421C-A0A4-4B488EEDF0B5}"/>
    <hyperlink ref="T67" r:id="rId42" xr:uid="{5641306B-E608-438E-B7AC-5FF4F78F03C4}"/>
    <hyperlink ref="T68" r:id="rId43" xr:uid="{64C35B15-9F8F-4793-885C-3D4FE92C392B}"/>
    <hyperlink ref="T69" r:id="rId44" xr:uid="{32F8EFB8-9623-45F7-906B-D3A91E8254DD}"/>
    <hyperlink ref="T70" r:id="rId45" xr:uid="{3F3E91E1-3AD6-4A00-97C2-8655D5C96DA3}"/>
    <hyperlink ref="T71" r:id="rId46" xr:uid="{2BB8FAEC-4289-4E6D-BC51-9DE708DE0500}"/>
    <hyperlink ref="T72" r:id="rId47" xr:uid="{B1FADD1C-E68A-42D1-9A6F-2CAB5AAAB1EA}"/>
    <hyperlink ref="T73" r:id="rId48" xr:uid="{6C742193-D84C-4445-A280-465552045411}"/>
    <hyperlink ref="T74" r:id="rId49" xr:uid="{39A76591-5B53-4BAF-8658-38FC79C6629B}"/>
    <hyperlink ref="T75" r:id="rId50" xr:uid="{82292C91-20CA-4CBB-8630-371AA7C834D5}"/>
    <hyperlink ref="T76" r:id="rId51" xr:uid="{65EAAB75-6F48-485F-BB88-0DF8893C33E2}"/>
    <hyperlink ref="T77" r:id="rId52" xr:uid="{8A0AEFDB-61EF-4F23-85DC-DFF87318E000}"/>
    <hyperlink ref="T78" r:id="rId53" xr:uid="{7CD905F3-E5D2-480A-A60A-5C5CC6613373}"/>
    <hyperlink ref="T79" r:id="rId54" xr:uid="{0EF3C8FA-243B-4026-AA78-32993F7178D4}"/>
    <hyperlink ref="T80" r:id="rId55" xr:uid="{B301C388-3610-4EFE-A3F3-CDF136FAA1BA}"/>
    <hyperlink ref="T81" r:id="rId56" xr:uid="{2C3DF9DE-7660-425F-9950-CB99A9324400}"/>
    <hyperlink ref="T82" r:id="rId57" xr:uid="{1FE262FE-8300-4AD5-AAE2-5567152F59FC}"/>
    <hyperlink ref="T83" r:id="rId58" xr:uid="{BFBC342C-1877-4759-983D-B2A816121DF8}"/>
    <hyperlink ref="T84" r:id="rId59" xr:uid="{05E8589D-96C2-4D83-AAB4-BB96066B3D5F}"/>
    <hyperlink ref="T85" r:id="rId60" xr:uid="{10E17E07-1983-4C81-8D1D-84E71C6B844B}"/>
    <hyperlink ref="T86" r:id="rId61" display="https://www.researchgate.net/profile/Jose-Morante-Filho/publication/293635368_Forest_cover_and_bird_diversity_drivers_of_fruit_consumption_in_forest_interiors_in_the_Brazilian_Atlantic_forest_of_southern_Bahia_Brazil/links/56b9e8aa08ae9d9ac67f3b65/Forest-cover-and-bird-diversity-drivers-of-fruit-consumption-in-forest-interiors-in-the-Brazilian-Atlantic-forest-of-southern-Bahia-Brazil.pdf" xr:uid="{10A125D2-89F4-432B-9185-32AFFA9508AC}"/>
    <hyperlink ref="T87" r:id="rId62" xr:uid="{CDA6C84D-D98C-477E-8242-776C3131D8B6}"/>
    <hyperlink ref="T88" r:id="rId63" xr:uid="{53732576-ACAF-423E-A548-5B1A09D8C75B}"/>
    <hyperlink ref="T89" r:id="rId64" xr:uid="{9ACE6681-6996-4520-A901-589E507AA5A5}"/>
    <hyperlink ref="T90" r:id="rId65" xr:uid="{5294B410-6334-4674-9542-C03A1D5ECEBC}"/>
    <hyperlink ref="T91" r:id="rId66" xr:uid="{54D89694-92F1-485A-8286-6C19CA5425AC}"/>
    <hyperlink ref="T92" r:id="rId67" xr:uid="{F462A2CA-B8C9-4C62-8EC0-90963AF5FC0B}"/>
    <hyperlink ref="T93" r:id="rId68" xr:uid="{BF6FC282-5634-4850-B18A-EA82AD69A926}"/>
    <hyperlink ref="T94" r:id="rId69" xr:uid="{2A22BBAB-196D-453D-98E3-8A8B6DAFA1A8}"/>
    <hyperlink ref="T95" r:id="rId70" xr:uid="{485D757B-16BA-4BDC-AF80-6D2F4EF9928A}"/>
    <hyperlink ref="T96" r:id="rId71" xr:uid="{A4C72C19-908A-4949-8EE4-E381899113EA}"/>
    <hyperlink ref="T97" r:id="rId72" xr:uid="{94E31633-7408-48AA-AB81-338F5D6728D2}"/>
    <hyperlink ref="T98" r:id="rId73" xr:uid="{3E1A9401-FAF1-4C2D-8DED-494A258F6BA6}"/>
    <hyperlink ref="T99" r:id="rId74" xr:uid="{BA009C2B-7852-45BB-BCCD-5B15820C5C2D}"/>
    <hyperlink ref="T100" r:id="rId75" xr:uid="{CB709A34-EFA1-40B8-9A37-BD0AFC1FF800}"/>
    <hyperlink ref="T101" r:id="rId76" xr:uid="{99E74DA6-EB08-4313-A423-4CA10BB471AE}"/>
    <hyperlink ref="T102" r:id="rId77" xr:uid="{6041272E-1E9D-4DCE-9A5A-6D4323895226}"/>
    <hyperlink ref="T103" r:id="rId78" xr:uid="{699B9894-8F7A-42E9-9BA5-0A1174D614C3}"/>
    <hyperlink ref="T104" r:id="rId79" xr:uid="{280FEC2A-5607-41CA-B5D7-26580CABF24B}"/>
    <hyperlink ref="T105" r:id="rId80" xr:uid="{629953BC-F384-4373-9E4E-41D8E2390439}"/>
    <hyperlink ref="T106" r:id="rId81" xr:uid="{729EB093-0A32-4F7A-8860-0183C0A09DAF}"/>
    <hyperlink ref="T108" r:id="rId82" xr:uid="{C2116F89-32AD-4AD1-88D8-F0D5210ADE22}"/>
    <hyperlink ref="T107" r:id="rId83" xr:uid="{A6EE1C66-A10B-4B92-894B-4F6DB337C807}"/>
    <hyperlink ref="T110" r:id="rId84" xr:uid="{060864E2-0AEE-4A6A-AB80-E278BBE5D795}"/>
    <hyperlink ref="T111" r:id="rId85" xr:uid="{77A845F2-FC4C-4A43-BE4E-BC0178B5E81A}"/>
    <hyperlink ref="T112" r:id="rId86" xr:uid="{CA7B1ABE-25EF-447A-ADBE-C1F65B9B39DA}"/>
    <hyperlink ref="T113" r:id="rId87" xr:uid="{7CE37C3F-F2E1-4786-AC3C-BC2FC804BB8A}"/>
    <hyperlink ref="T114" r:id="rId88" xr:uid="{C9D4426C-E3E9-493A-86D6-40716479DEBB}"/>
    <hyperlink ref="T115" r:id="rId89" xr:uid="{EBD7EEAF-E1DB-46A1-ACCC-A79ED27319B3}"/>
    <hyperlink ref="T116" r:id="rId90" xr:uid="{426ECA1D-8667-4999-8FF3-3F2CD9E1A76E}"/>
    <hyperlink ref="T117" r:id="rId91" xr:uid="{3B3F88F1-B080-4B6B-B088-482A6B0EAFC6}"/>
    <hyperlink ref="T118" r:id="rId92" xr:uid="{57A1B5B1-75B2-47DE-B5F8-EA103BE4D0E8}"/>
    <hyperlink ref="T119" r:id="rId93" xr:uid="{DDB059AE-E383-48A2-B14D-AD1176B0F655}"/>
    <hyperlink ref="T120" r:id="rId94" xr:uid="{AE163795-CD45-4194-89CB-FD6BFF96B854}"/>
    <hyperlink ref="T121" r:id="rId95" display="https://www.researchgate.net/profile/Fabiano-Turini-Farah/publication/301675777_Biodiversity_Conservation_of_Forests_and_their_Ecological_Restoration_in_Highly-modified_Landscapes/links/5a91b7110f7e9ba4296db00b/Biodiversity-Conservation-of-Forests-and-their-Ecological-Restoration-in-Highly-modified-Landscapes.pdf" xr:uid="{E6E3634E-D73B-4F2E-BF07-712EA2D96290}"/>
    <hyperlink ref="T122" r:id="rId96" xr:uid="{AE71A790-E717-493B-94F4-4AC0B3D639B0}"/>
    <hyperlink ref="T124" r:id="rId97" xr:uid="{FC415A05-E3B6-4506-8E9E-9F341A6A65BB}"/>
    <hyperlink ref="T123" r:id="rId98" xr:uid="{7FF58A06-DB97-4D10-BF40-7B66CDE9A3BC}"/>
    <hyperlink ref="T109" r:id="rId99" xr:uid="{85625805-823D-48CB-AEDF-651901B35E5B}"/>
  </hyperlinks>
  <pageMargins left="0.7" right="0.7" top="0.75" bottom="0.75" header="0.3" footer="0.3"/>
  <pageSetup paperSize="9" orientation="portrait" r:id="rId1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B89AC1-FCBD-49B8-B6D7-675D701E81A4}">
  <sheetPr>
    <pageSetUpPr fitToPage="1"/>
  </sheetPr>
  <dimension ref="A1:AE111"/>
  <sheetViews>
    <sheetView tabSelected="1" topLeftCell="B1" zoomScale="90" zoomScaleNormal="90" workbookViewId="0">
      <selection activeCell="U3" sqref="U3"/>
    </sheetView>
  </sheetViews>
  <sheetFormatPr defaultRowHeight="14.5" x14ac:dyDescent="0.35"/>
  <cols>
    <col min="1" max="1" width="28.54296875" customWidth="1"/>
    <col min="2" max="2" width="138.7265625" customWidth="1"/>
    <col min="3" max="3" width="16.54296875" customWidth="1"/>
    <col min="4" max="4" width="16.26953125" customWidth="1"/>
    <col min="5" max="5" width="22.453125" customWidth="1"/>
    <col min="13" max="13" width="20.26953125" bestFit="1" customWidth="1"/>
    <col min="14" max="14" width="14.81640625" customWidth="1"/>
    <col min="15" max="15" width="10.7265625" customWidth="1"/>
    <col min="16" max="16" width="20.1796875" bestFit="1" customWidth="1"/>
  </cols>
  <sheetData>
    <row r="1" spans="1:31" ht="15" thickBot="1" x14ac:dyDescent="0.4"/>
    <row r="2" spans="1:31" ht="29.5" customHeight="1" thickBot="1" x14ac:dyDescent="0.4">
      <c r="A2" s="95" t="s">
        <v>615</v>
      </c>
      <c r="B2" s="96"/>
      <c r="U2" s="151" t="s">
        <v>644</v>
      </c>
      <c r="V2" s="152"/>
      <c r="W2" s="152"/>
      <c r="X2" s="152"/>
      <c r="Y2" s="152"/>
      <c r="Z2" s="152"/>
      <c r="AA2" s="152"/>
      <c r="AB2" s="152"/>
      <c r="AC2" s="152"/>
      <c r="AD2" s="152"/>
      <c r="AE2" s="152"/>
    </row>
    <row r="3" spans="1:31" ht="14.15" customHeight="1" thickBot="1" x14ac:dyDescent="0.4">
      <c r="A3" s="2"/>
      <c r="U3" s="59" t="s">
        <v>635</v>
      </c>
    </row>
    <row r="4" spans="1:31" x14ac:dyDescent="0.35">
      <c r="A4" s="97" t="s">
        <v>1</v>
      </c>
      <c r="B4" s="99" t="s">
        <v>625</v>
      </c>
    </row>
    <row r="5" spans="1:31" ht="15" thickBot="1" x14ac:dyDescent="0.4">
      <c r="A5" s="98"/>
      <c r="B5" s="100"/>
    </row>
    <row r="6" spans="1:31" ht="15" thickBot="1" x14ac:dyDescent="0.4">
      <c r="A6" s="2"/>
      <c r="M6" s="164" t="s">
        <v>631</v>
      </c>
      <c r="N6" s="165"/>
      <c r="O6" s="165"/>
      <c r="P6" s="165"/>
      <c r="Q6" s="165"/>
      <c r="R6" s="166"/>
    </row>
    <row r="7" spans="1:31" ht="17.25" customHeight="1" thickBot="1" x14ac:dyDescent="0.4">
      <c r="A7" s="101"/>
      <c r="B7" s="102"/>
      <c r="F7" s="161" t="s">
        <v>626</v>
      </c>
      <c r="G7" s="162"/>
      <c r="H7" s="162"/>
      <c r="I7" s="162"/>
      <c r="J7" s="162"/>
      <c r="K7" s="163"/>
      <c r="M7" s="52" t="s">
        <v>627</v>
      </c>
      <c r="N7" s="76">
        <f>F13</f>
        <v>22</v>
      </c>
      <c r="O7" s="76">
        <f>H13</f>
        <v>1</v>
      </c>
      <c r="P7" s="54" t="s">
        <v>638</v>
      </c>
      <c r="Q7" s="56" t="s">
        <v>633</v>
      </c>
      <c r="R7" s="82">
        <f>N7+O7</f>
        <v>23</v>
      </c>
    </row>
    <row r="8" spans="1:31" ht="15.75" customHeight="1" thickBot="1" x14ac:dyDescent="0.4">
      <c r="F8" s="169" t="s">
        <v>620</v>
      </c>
      <c r="G8" s="170"/>
      <c r="H8" s="170"/>
      <c r="I8" s="170"/>
      <c r="J8" s="170"/>
      <c r="K8" s="171"/>
      <c r="M8" s="51" t="s">
        <v>639</v>
      </c>
      <c r="N8" s="77">
        <f>J13</f>
        <v>17</v>
      </c>
      <c r="O8" s="77">
        <f>G13</f>
        <v>58</v>
      </c>
      <c r="P8" s="55" t="s">
        <v>632</v>
      </c>
      <c r="Q8" s="57" t="s">
        <v>634</v>
      </c>
      <c r="R8" s="83">
        <f>N8+O8</f>
        <v>75</v>
      </c>
    </row>
    <row r="9" spans="1:31" ht="15" thickBot="1" x14ac:dyDescent="0.4">
      <c r="A9" s="147" t="s">
        <v>7</v>
      </c>
      <c r="B9" s="37" t="s">
        <v>8</v>
      </c>
      <c r="F9" s="172"/>
      <c r="G9" s="173"/>
      <c r="H9" s="173"/>
      <c r="I9" s="173"/>
      <c r="J9" s="173"/>
      <c r="K9" s="174"/>
      <c r="N9" s="78">
        <f>N7+N8</f>
        <v>39</v>
      </c>
      <c r="O9" s="79">
        <f>O7+O8</f>
        <v>59</v>
      </c>
      <c r="Q9" s="58" t="s">
        <v>628</v>
      </c>
      <c r="R9" s="84">
        <f>R7+R8</f>
        <v>98</v>
      </c>
    </row>
    <row r="10" spans="1:31" ht="17" thickBot="1" x14ac:dyDescent="0.4">
      <c r="A10" s="148"/>
      <c r="B10" s="38" t="s">
        <v>9</v>
      </c>
      <c r="C10" s="155" t="s">
        <v>619</v>
      </c>
      <c r="D10" s="156"/>
      <c r="F10" s="145" t="s">
        <v>616</v>
      </c>
      <c r="G10" s="146"/>
      <c r="H10" s="145" t="s">
        <v>621</v>
      </c>
      <c r="I10" s="146"/>
      <c r="J10" s="145" t="s">
        <v>622</v>
      </c>
      <c r="K10" s="146"/>
      <c r="N10" s="80" t="s">
        <v>645</v>
      </c>
      <c r="O10" s="81" t="s">
        <v>646</v>
      </c>
    </row>
    <row r="11" spans="1:31" ht="14.5" customHeight="1" thickBot="1" x14ac:dyDescent="0.4">
      <c r="A11" s="41" t="s">
        <v>11</v>
      </c>
      <c r="B11" s="40" t="s">
        <v>12</v>
      </c>
      <c r="C11" s="157" t="s">
        <v>618</v>
      </c>
      <c r="D11" s="159" t="s">
        <v>617</v>
      </c>
      <c r="F11" s="149" t="s">
        <v>623</v>
      </c>
      <c r="G11" s="167" t="s">
        <v>624</v>
      </c>
      <c r="H11" s="149" t="s">
        <v>27</v>
      </c>
      <c r="I11" s="167" t="s">
        <v>536</v>
      </c>
      <c r="J11" s="149" t="s">
        <v>27</v>
      </c>
      <c r="K11" s="167" t="s">
        <v>536</v>
      </c>
      <c r="N11" s="153" t="s">
        <v>641</v>
      </c>
      <c r="O11" s="154"/>
      <c r="P11" s="74">
        <f>(N7+O8)/R9</f>
        <v>0.81632653061224492</v>
      </c>
    </row>
    <row r="12" spans="1:31" ht="15" thickBot="1" x14ac:dyDescent="0.4">
      <c r="A12" s="3" t="s">
        <v>15</v>
      </c>
      <c r="B12" s="39" t="s">
        <v>16</v>
      </c>
      <c r="C12" s="158"/>
      <c r="D12" s="160"/>
      <c r="F12" s="150"/>
      <c r="G12" s="168"/>
      <c r="H12" s="150"/>
      <c r="I12" s="168"/>
      <c r="J12" s="150"/>
      <c r="K12" s="168"/>
      <c r="N12" s="72" t="s">
        <v>640</v>
      </c>
      <c r="O12" s="73"/>
      <c r="P12" s="75">
        <f>P11*100</f>
        <v>81.632653061224488</v>
      </c>
    </row>
    <row r="13" spans="1:31" ht="15.5" thickTop="1" thickBot="1" x14ac:dyDescent="0.4">
      <c r="A13" s="8" t="s">
        <v>25</v>
      </c>
      <c r="B13" s="7" t="s">
        <v>26</v>
      </c>
      <c r="C13" s="62" t="s">
        <v>27</v>
      </c>
      <c r="D13" s="62" t="s">
        <v>27</v>
      </c>
      <c r="F13" s="65">
        <v>22</v>
      </c>
      <c r="G13" s="65">
        <v>58</v>
      </c>
      <c r="H13" s="66">
        <v>1</v>
      </c>
      <c r="I13" s="66">
        <v>17</v>
      </c>
      <c r="J13" s="67">
        <v>17</v>
      </c>
      <c r="K13" s="67">
        <v>1</v>
      </c>
    </row>
    <row r="14" spans="1:31" ht="15" thickTop="1" x14ac:dyDescent="0.35">
      <c r="A14" s="8" t="s">
        <v>34</v>
      </c>
      <c r="B14" s="7" t="s">
        <v>35</v>
      </c>
      <c r="C14" s="63" t="s">
        <v>27</v>
      </c>
      <c r="D14" s="63" t="s">
        <v>27</v>
      </c>
    </row>
    <row r="15" spans="1:31" x14ac:dyDescent="0.35">
      <c r="A15" s="8" t="s">
        <v>41</v>
      </c>
      <c r="B15" s="7" t="s">
        <v>42</v>
      </c>
      <c r="C15" s="63" t="s">
        <v>536</v>
      </c>
      <c r="D15" s="63" t="s">
        <v>536</v>
      </c>
      <c r="E15" s="48"/>
    </row>
    <row r="16" spans="1:31" x14ac:dyDescent="0.35">
      <c r="A16" s="8" t="s">
        <v>48</v>
      </c>
      <c r="B16" s="7" t="s">
        <v>49</v>
      </c>
      <c r="C16" s="63" t="s">
        <v>536</v>
      </c>
      <c r="D16" s="63" t="s">
        <v>536</v>
      </c>
      <c r="E16" s="48"/>
    </row>
    <row r="17" spans="1:15" x14ac:dyDescent="0.35">
      <c r="A17" s="8" t="s">
        <v>54</v>
      </c>
      <c r="B17" s="7" t="s">
        <v>55</v>
      </c>
      <c r="C17" s="63" t="s">
        <v>536</v>
      </c>
      <c r="D17" s="63" t="s">
        <v>536</v>
      </c>
      <c r="E17" s="48"/>
    </row>
    <row r="18" spans="1:15" x14ac:dyDescent="0.35">
      <c r="A18" s="8" t="s">
        <v>59</v>
      </c>
      <c r="B18" s="7" t="s">
        <v>60</v>
      </c>
      <c r="C18" s="63" t="s">
        <v>27</v>
      </c>
      <c r="D18" s="63" t="s">
        <v>27</v>
      </c>
      <c r="E18" s="48"/>
    </row>
    <row r="19" spans="1:15" x14ac:dyDescent="0.35">
      <c r="A19" s="8" t="s">
        <v>66</v>
      </c>
      <c r="B19" s="7" t="s">
        <v>67</v>
      </c>
      <c r="C19" s="63" t="s">
        <v>27</v>
      </c>
      <c r="D19" s="63" t="s">
        <v>27</v>
      </c>
      <c r="E19" s="48"/>
    </row>
    <row r="20" spans="1:15" x14ac:dyDescent="0.35">
      <c r="A20" s="8" t="s">
        <v>70</v>
      </c>
      <c r="B20" s="7" t="s">
        <v>71</v>
      </c>
      <c r="C20" s="63" t="s">
        <v>536</v>
      </c>
      <c r="D20" s="63" t="s">
        <v>536</v>
      </c>
      <c r="E20" s="48"/>
    </row>
    <row r="21" spans="1:15" x14ac:dyDescent="0.35">
      <c r="A21" s="8" t="s">
        <v>75</v>
      </c>
      <c r="B21" s="7" t="s">
        <v>76</v>
      </c>
      <c r="C21" s="63" t="s">
        <v>536</v>
      </c>
      <c r="D21" s="63" t="s">
        <v>536</v>
      </c>
      <c r="E21" s="48"/>
    </row>
    <row r="22" spans="1:15" x14ac:dyDescent="0.35">
      <c r="A22" s="8" t="s">
        <v>81</v>
      </c>
      <c r="B22" s="7" t="s">
        <v>82</v>
      </c>
      <c r="C22" s="63" t="s">
        <v>536</v>
      </c>
      <c r="D22" s="63" t="s">
        <v>536</v>
      </c>
      <c r="E22" s="48"/>
    </row>
    <row r="23" spans="1:15" ht="15" thickBot="1" x14ac:dyDescent="0.4">
      <c r="A23" s="8" t="s">
        <v>87</v>
      </c>
      <c r="B23" s="7" t="s">
        <v>88</v>
      </c>
      <c r="C23" s="64" t="s">
        <v>536</v>
      </c>
      <c r="D23" s="64" t="s">
        <v>27</v>
      </c>
      <c r="E23" s="48"/>
    </row>
    <row r="24" spans="1:15" x14ac:dyDescent="0.35">
      <c r="A24" s="8" t="s">
        <v>93</v>
      </c>
      <c r="B24" s="7" t="s">
        <v>94</v>
      </c>
      <c r="C24" s="63" t="s">
        <v>536</v>
      </c>
      <c r="D24" s="63" t="s">
        <v>536</v>
      </c>
      <c r="E24" s="48"/>
      <c r="M24" s="68" t="s">
        <v>629</v>
      </c>
      <c r="N24" s="69">
        <f>(((N9*R7)/R9)+((O9*R8)/R9))/R9</f>
        <v>0.55414410662224078</v>
      </c>
      <c r="O24" s="49"/>
    </row>
    <row r="25" spans="1:15" ht="15" thickBot="1" x14ac:dyDescent="0.4">
      <c r="A25" s="8" t="s">
        <v>99</v>
      </c>
      <c r="B25" s="7" t="s">
        <v>100</v>
      </c>
      <c r="C25" s="64" t="s">
        <v>536</v>
      </c>
      <c r="D25" s="64" t="s">
        <v>27</v>
      </c>
      <c r="E25" s="48"/>
      <c r="M25" s="70" t="s">
        <v>642</v>
      </c>
      <c r="N25" s="71">
        <f>N24*100</f>
        <v>55.414410662224078</v>
      </c>
    </row>
    <row r="26" spans="1:15" x14ac:dyDescent="0.35">
      <c r="A26" s="8" t="s">
        <v>106</v>
      </c>
      <c r="B26" s="7" t="s">
        <v>107</v>
      </c>
      <c r="C26" s="63" t="s">
        <v>27</v>
      </c>
      <c r="D26" s="63" t="s">
        <v>27</v>
      </c>
      <c r="E26" s="48"/>
      <c r="N26" s="50"/>
    </row>
    <row r="27" spans="1:15" x14ac:dyDescent="0.35">
      <c r="A27" s="8" t="s">
        <v>111</v>
      </c>
      <c r="B27" s="7" t="s">
        <v>112</v>
      </c>
      <c r="C27" s="64" t="s">
        <v>536</v>
      </c>
      <c r="D27" s="64" t="s">
        <v>27</v>
      </c>
      <c r="E27" s="48"/>
      <c r="M27" t="s">
        <v>630</v>
      </c>
      <c r="N27" s="53">
        <f>(P11-N24)/(1-N24)</f>
        <v>0.58804297057449784</v>
      </c>
    </row>
    <row r="28" spans="1:15" x14ac:dyDescent="0.35">
      <c r="A28" s="8" t="s">
        <v>117</v>
      </c>
      <c r="B28" s="7" t="s">
        <v>118</v>
      </c>
      <c r="C28" s="64" t="s">
        <v>536</v>
      </c>
      <c r="D28" s="64" t="s">
        <v>27</v>
      </c>
      <c r="E28" s="48"/>
    </row>
    <row r="29" spans="1:15" x14ac:dyDescent="0.35">
      <c r="A29" s="8" t="s">
        <v>123</v>
      </c>
      <c r="B29" s="7" t="s">
        <v>124</v>
      </c>
      <c r="C29" s="63" t="s">
        <v>536</v>
      </c>
      <c r="D29" s="63" t="s">
        <v>536</v>
      </c>
      <c r="E29" s="48"/>
    </row>
    <row r="30" spans="1:15" x14ac:dyDescent="0.35">
      <c r="A30" s="8" t="s">
        <v>130</v>
      </c>
      <c r="B30" s="7" t="s">
        <v>131</v>
      </c>
      <c r="C30" s="64" t="s">
        <v>536</v>
      </c>
      <c r="D30" s="64" t="s">
        <v>27</v>
      </c>
      <c r="E30" s="48"/>
    </row>
    <row r="31" spans="1:15" x14ac:dyDescent="0.35">
      <c r="A31" s="8" t="s">
        <v>135</v>
      </c>
      <c r="B31" s="7" t="s">
        <v>136</v>
      </c>
      <c r="C31" s="63" t="s">
        <v>536</v>
      </c>
      <c r="D31" s="63" t="s">
        <v>536</v>
      </c>
      <c r="E31" s="48"/>
    </row>
    <row r="32" spans="1:15" x14ac:dyDescent="0.35">
      <c r="A32" s="8" t="s">
        <v>141</v>
      </c>
      <c r="B32" s="7" t="s">
        <v>142</v>
      </c>
      <c r="C32" s="63" t="s">
        <v>27</v>
      </c>
      <c r="D32" s="63" t="s">
        <v>27</v>
      </c>
      <c r="E32" s="48"/>
    </row>
    <row r="33" spans="1:5" x14ac:dyDescent="0.35">
      <c r="A33" s="8" t="s">
        <v>148</v>
      </c>
      <c r="B33" s="7" t="s">
        <v>149</v>
      </c>
      <c r="C33" s="63" t="s">
        <v>536</v>
      </c>
      <c r="D33" s="63" t="s">
        <v>536</v>
      </c>
      <c r="E33" s="48"/>
    </row>
    <row r="34" spans="1:5" x14ac:dyDescent="0.35">
      <c r="A34" s="8" t="s">
        <v>152</v>
      </c>
      <c r="B34" s="7" t="s">
        <v>153</v>
      </c>
      <c r="C34" s="63" t="s">
        <v>27</v>
      </c>
      <c r="D34" s="63" t="s">
        <v>27</v>
      </c>
      <c r="E34" s="48"/>
    </row>
    <row r="35" spans="1:5" x14ac:dyDescent="0.35">
      <c r="A35" s="8" t="s">
        <v>158</v>
      </c>
      <c r="B35" s="7" t="s">
        <v>159</v>
      </c>
      <c r="C35" s="63" t="s">
        <v>536</v>
      </c>
      <c r="D35" s="63" t="s">
        <v>536</v>
      </c>
      <c r="E35" s="48"/>
    </row>
    <row r="36" spans="1:5" x14ac:dyDescent="0.35">
      <c r="A36" s="8" t="s">
        <v>163</v>
      </c>
      <c r="B36" s="7" t="s">
        <v>164</v>
      </c>
      <c r="C36" s="64" t="s">
        <v>27</v>
      </c>
      <c r="D36" s="64" t="s">
        <v>536</v>
      </c>
      <c r="E36" s="48"/>
    </row>
    <row r="37" spans="1:5" x14ac:dyDescent="0.35">
      <c r="A37" s="8" t="s">
        <v>168</v>
      </c>
      <c r="B37" s="7" t="s">
        <v>169</v>
      </c>
      <c r="C37" s="63" t="s">
        <v>536</v>
      </c>
      <c r="D37" s="63" t="s">
        <v>536</v>
      </c>
      <c r="E37" s="48"/>
    </row>
    <row r="38" spans="1:5" x14ac:dyDescent="0.35">
      <c r="A38" s="8" t="s">
        <v>173</v>
      </c>
      <c r="B38" s="7" t="s">
        <v>174</v>
      </c>
      <c r="C38" s="64" t="s">
        <v>536</v>
      </c>
      <c r="D38" s="64" t="s">
        <v>27</v>
      </c>
      <c r="E38" s="48"/>
    </row>
    <row r="39" spans="1:5" x14ac:dyDescent="0.35">
      <c r="A39" s="8" t="s">
        <v>180</v>
      </c>
      <c r="B39" s="7" t="s">
        <v>181</v>
      </c>
      <c r="C39" s="63" t="s">
        <v>27</v>
      </c>
      <c r="D39" s="63" t="s">
        <v>27</v>
      </c>
      <c r="E39" s="48"/>
    </row>
    <row r="40" spans="1:5" x14ac:dyDescent="0.35">
      <c r="A40" s="8" t="s">
        <v>185</v>
      </c>
      <c r="B40" s="7" t="s">
        <v>186</v>
      </c>
      <c r="C40" s="63" t="s">
        <v>536</v>
      </c>
      <c r="D40" s="63" t="s">
        <v>536</v>
      </c>
      <c r="E40" s="48"/>
    </row>
    <row r="41" spans="1:5" x14ac:dyDescent="0.35">
      <c r="A41" s="8" t="s">
        <v>191</v>
      </c>
      <c r="B41" s="7" t="s">
        <v>192</v>
      </c>
      <c r="C41" s="63" t="s">
        <v>27</v>
      </c>
      <c r="D41" s="63" t="s">
        <v>27</v>
      </c>
      <c r="E41" s="48"/>
    </row>
    <row r="42" spans="1:5" x14ac:dyDescent="0.35">
      <c r="A42" s="8" t="s">
        <v>196</v>
      </c>
      <c r="B42" s="7" t="s">
        <v>197</v>
      </c>
      <c r="C42" s="63" t="s">
        <v>27</v>
      </c>
      <c r="D42" s="63" t="s">
        <v>27</v>
      </c>
      <c r="E42" s="48"/>
    </row>
    <row r="43" spans="1:5" x14ac:dyDescent="0.35">
      <c r="A43" s="8" t="s">
        <v>201</v>
      </c>
      <c r="B43" s="7" t="s">
        <v>202</v>
      </c>
      <c r="C43" s="64" t="s">
        <v>536</v>
      </c>
      <c r="D43" s="64" t="s">
        <v>27</v>
      </c>
      <c r="E43" s="48"/>
    </row>
    <row r="44" spans="1:5" x14ac:dyDescent="0.35">
      <c r="A44" s="8" t="s">
        <v>207</v>
      </c>
      <c r="B44" s="7" t="s">
        <v>208</v>
      </c>
      <c r="C44" s="63" t="s">
        <v>27</v>
      </c>
      <c r="D44" s="63" t="s">
        <v>27</v>
      </c>
      <c r="E44" s="48"/>
    </row>
    <row r="45" spans="1:5" x14ac:dyDescent="0.35">
      <c r="A45" s="8" t="s">
        <v>211</v>
      </c>
      <c r="B45" s="7" t="s">
        <v>212</v>
      </c>
      <c r="C45" s="63" t="s">
        <v>27</v>
      </c>
      <c r="D45" s="63" t="s">
        <v>27</v>
      </c>
      <c r="E45" s="48"/>
    </row>
    <row r="46" spans="1:5" x14ac:dyDescent="0.35">
      <c r="A46" s="8" t="s">
        <v>217</v>
      </c>
      <c r="B46" s="7" t="s">
        <v>218</v>
      </c>
      <c r="C46" s="63" t="s">
        <v>536</v>
      </c>
      <c r="D46" s="63" t="s">
        <v>536</v>
      </c>
      <c r="E46" s="48"/>
    </row>
    <row r="47" spans="1:5" x14ac:dyDescent="0.35">
      <c r="A47" s="8" t="s">
        <v>223</v>
      </c>
      <c r="B47" s="7" t="s">
        <v>224</v>
      </c>
      <c r="C47" s="63" t="s">
        <v>536</v>
      </c>
      <c r="D47" s="63" t="s">
        <v>536</v>
      </c>
      <c r="E47" s="48"/>
    </row>
    <row r="48" spans="1:5" x14ac:dyDescent="0.35">
      <c r="A48" s="8" t="s">
        <v>228</v>
      </c>
      <c r="B48" s="7" t="s">
        <v>229</v>
      </c>
      <c r="C48" s="63" t="s">
        <v>536</v>
      </c>
      <c r="D48" s="63" t="s">
        <v>536</v>
      </c>
      <c r="E48" s="48"/>
    </row>
    <row r="49" spans="1:5" x14ac:dyDescent="0.35">
      <c r="A49" s="8" t="s">
        <v>232</v>
      </c>
      <c r="B49" s="7" t="s">
        <v>233</v>
      </c>
      <c r="C49" s="63" t="s">
        <v>27</v>
      </c>
      <c r="D49" s="63" t="s">
        <v>27</v>
      </c>
      <c r="E49" s="48"/>
    </row>
    <row r="50" spans="1:5" x14ac:dyDescent="0.35">
      <c r="A50" s="8" t="s">
        <v>236</v>
      </c>
      <c r="B50" s="7" t="s">
        <v>237</v>
      </c>
      <c r="C50" s="63" t="s">
        <v>27</v>
      </c>
      <c r="D50" s="63" t="s">
        <v>27</v>
      </c>
      <c r="E50" s="48"/>
    </row>
    <row r="51" spans="1:5" x14ac:dyDescent="0.35">
      <c r="A51" s="8" t="s">
        <v>241</v>
      </c>
      <c r="B51" s="7" t="s">
        <v>242</v>
      </c>
      <c r="C51" s="63" t="s">
        <v>536</v>
      </c>
      <c r="D51" s="63" t="s">
        <v>536</v>
      </c>
      <c r="E51" s="48"/>
    </row>
    <row r="52" spans="1:5" x14ac:dyDescent="0.35">
      <c r="A52" s="8" t="s">
        <v>248</v>
      </c>
      <c r="B52" s="7" t="s">
        <v>249</v>
      </c>
      <c r="C52" s="63" t="s">
        <v>27</v>
      </c>
      <c r="D52" s="63" t="s">
        <v>27</v>
      </c>
      <c r="E52" s="48"/>
    </row>
    <row r="53" spans="1:5" x14ac:dyDescent="0.35">
      <c r="A53" s="8" t="s">
        <v>253</v>
      </c>
      <c r="B53" s="7" t="s">
        <v>254</v>
      </c>
      <c r="C53" s="64" t="s">
        <v>536</v>
      </c>
      <c r="D53" s="64" t="s">
        <v>27</v>
      </c>
      <c r="E53" s="48"/>
    </row>
    <row r="54" spans="1:5" x14ac:dyDescent="0.35">
      <c r="A54" s="8" t="s">
        <v>257</v>
      </c>
      <c r="B54" s="7" t="s">
        <v>258</v>
      </c>
      <c r="C54" s="64" t="s">
        <v>536</v>
      </c>
      <c r="D54" s="64" t="s">
        <v>27</v>
      </c>
      <c r="E54" s="48"/>
    </row>
    <row r="55" spans="1:5" x14ac:dyDescent="0.35">
      <c r="A55" s="8" t="s">
        <v>263</v>
      </c>
      <c r="B55" s="7" t="s">
        <v>264</v>
      </c>
      <c r="C55" s="63" t="s">
        <v>536</v>
      </c>
      <c r="D55" s="63" t="s">
        <v>536</v>
      </c>
      <c r="E55" s="48"/>
    </row>
    <row r="56" spans="1:5" x14ac:dyDescent="0.35">
      <c r="A56" s="8" t="s">
        <v>270</v>
      </c>
      <c r="B56" s="7" t="s">
        <v>271</v>
      </c>
      <c r="C56" s="64" t="s">
        <v>536</v>
      </c>
      <c r="D56" s="64" t="s">
        <v>27</v>
      </c>
      <c r="E56" s="48"/>
    </row>
    <row r="57" spans="1:5" x14ac:dyDescent="0.35">
      <c r="A57" s="8" t="s">
        <v>277</v>
      </c>
      <c r="B57" s="7" t="s">
        <v>278</v>
      </c>
      <c r="C57" s="64" t="s">
        <v>536</v>
      </c>
      <c r="D57" s="64" t="s">
        <v>27</v>
      </c>
      <c r="E57" s="48"/>
    </row>
    <row r="58" spans="1:5" x14ac:dyDescent="0.35">
      <c r="A58" s="8" t="s">
        <v>284</v>
      </c>
      <c r="B58" s="7" t="s">
        <v>285</v>
      </c>
      <c r="C58" s="63" t="s">
        <v>536</v>
      </c>
      <c r="D58" s="63" t="s">
        <v>536</v>
      </c>
      <c r="E58" s="48"/>
    </row>
    <row r="59" spans="1:5" x14ac:dyDescent="0.35">
      <c r="A59" s="8" t="s">
        <v>291</v>
      </c>
      <c r="B59" s="7" t="s">
        <v>292</v>
      </c>
      <c r="C59" s="63" t="s">
        <v>27</v>
      </c>
      <c r="D59" s="63" t="s">
        <v>27</v>
      </c>
      <c r="E59" s="48"/>
    </row>
    <row r="60" spans="1:5" x14ac:dyDescent="0.35">
      <c r="A60" s="8" t="s">
        <v>298</v>
      </c>
      <c r="B60" s="7" t="s">
        <v>299</v>
      </c>
      <c r="C60" s="63" t="s">
        <v>536</v>
      </c>
      <c r="D60" s="63" t="s">
        <v>536</v>
      </c>
      <c r="E60" s="48"/>
    </row>
    <row r="61" spans="1:5" x14ac:dyDescent="0.35">
      <c r="A61" s="8" t="s">
        <v>305</v>
      </c>
      <c r="B61" s="7" t="s">
        <v>306</v>
      </c>
      <c r="C61" s="63" t="s">
        <v>536</v>
      </c>
      <c r="D61" s="63" t="s">
        <v>536</v>
      </c>
      <c r="E61" s="48"/>
    </row>
    <row r="62" spans="1:5" x14ac:dyDescent="0.35">
      <c r="A62" s="8" t="s">
        <v>309</v>
      </c>
      <c r="B62" s="7" t="s">
        <v>310</v>
      </c>
      <c r="C62" s="63" t="s">
        <v>536</v>
      </c>
      <c r="D62" s="63" t="s">
        <v>536</v>
      </c>
      <c r="E62" s="48"/>
    </row>
    <row r="63" spans="1:5" x14ac:dyDescent="0.35">
      <c r="A63" s="8" t="s">
        <v>314</v>
      </c>
      <c r="B63" s="7" t="s">
        <v>315</v>
      </c>
      <c r="C63" s="63" t="s">
        <v>536</v>
      </c>
      <c r="D63" s="63" t="s">
        <v>536</v>
      </c>
      <c r="E63" s="48"/>
    </row>
    <row r="64" spans="1:5" x14ac:dyDescent="0.35">
      <c r="A64" s="8" t="s">
        <v>321</v>
      </c>
      <c r="B64" s="7" t="s">
        <v>322</v>
      </c>
      <c r="C64" s="63" t="s">
        <v>536</v>
      </c>
      <c r="D64" s="63" t="s">
        <v>536</v>
      </c>
      <c r="E64" s="48"/>
    </row>
    <row r="65" spans="1:5" x14ac:dyDescent="0.35">
      <c r="A65" s="8" t="s">
        <v>325</v>
      </c>
      <c r="B65" s="7" t="s">
        <v>326</v>
      </c>
      <c r="C65" s="63" t="s">
        <v>536</v>
      </c>
      <c r="D65" s="63" t="s">
        <v>536</v>
      </c>
      <c r="E65" s="48"/>
    </row>
    <row r="66" spans="1:5" x14ac:dyDescent="0.35">
      <c r="A66" s="8" t="s">
        <v>331</v>
      </c>
      <c r="B66" s="7" t="s">
        <v>332</v>
      </c>
      <c r="C66" s="63" t="s">
        <v>27</v>
      </c>
      <c r="D66" s="63" t="s">
        <v>27</v>
      </c>
      <c r="E66" s="48"/>
    </row>
    <row r="67" spans="1:5" ht="22" customHeight="1" x14ac:dyDescent="0.35">
      <c r="A67" s="8" t="s">
        <v>337</v>
      </c>
      <c r="B67" s="7" t="s">
        <v>338</v>
      </c>
      <c r="C67" s="64" t="s">
        <v>536</v>
      </c>
      <c r="D67" s="64" t="s">
        <v>27</v>
      </c>
      <c r="E67" s="48"/>
    </row>
    <row r="68" spans="1:5" x14ac:dyDescent="0.35">
      <c r="A68" s="8" t="s">
        <v>343</v>
      </c>
      <c r="B68" s="7" t="s">
        <v>344</v>
      </c>
      <c r="C68" s="63" t="s">
        <v>536</v>
      </c>
      <c r="D68" s="63" t="s">
        <v>536</v>
      </c>
      <c r="E68" s="48"/>
    </row>
    <row r="69" spans="1:5" x14ac:dyDescent="0.35">
      <c r="A69" s="8" t="s">
        <v>348</v>
      </c>
      <c r="B69" s="7" t="s">
        <v>349</v>
      </c>
      <c r="C69" s="63" t="s">
        <v>536</v>
      </c>
      <c r="D69" s="63" t="s">
        <v>536</v>
      </c>
      <c r="E69" s="48"/>
    </row>
    <row r="70" spans="1:5" x14ac:dyDescent="0.35">
      <c r="A70" s="8" t="s">
        <v>355</v>
      </c>
      <c r="B70" s="7" t="s">
        <v>356</v>
      </c>
      <c r="C70" s="63" t="s">
        <v>536</v>
      </c>
      <c r="D70" s="63" t="s">
        <v>536</v>
      </c>
      <c r="E70" s="48"/>
    </row>
    <row r="71" spans="1:5" x14ac:dyDescent="0.35">
      <c r="A71" s="8" t="s">
        <v>362</v>
      </c>
      <c r="B71" s="7" t="s">
        <v>363</v>
      </c>
      <c r="C71" s="63" t="s">
        <v>536</v>
      </c>
      <c r="D71" s="63" t="s">
        <v>536</v>
      </c>
      <c r="E71" s="48"/>
    </row>
    <row r="72" spans="1:5" x14ac:dyDescent="0.35">
      <c r="A72" s="8" t="s">
        <v>368</v>
      </c>
      <c r="B72" s="7" t="s">
        <v>369</v>
      </c>
      <c r="C72" s="64" t="s">
        <v>536</v>
      </c>
      <c r="D72" s="64" t="s">
        <v>27</v>
      </c>
      <c r="E72" s="48"/>
    </row>
    <row r="73" spans="1:5" x14ac:dyDescent="0.35">
      <c r="A73" s="8" t="s">
        <v>374</v>
      </c>
      <c r="B73" s="7" t="s">
        <v>375</v>
      </c>
      <c r="C73" s="64" t="s">
        <v>536</v>
      </c>
      <c r="D73" s="64" t="s">
        <v>27</v>
      </c>
      <c r="E73" s="48"/>
    </row>
    <row r="74" spans="1:5" x14ac:dyDescent="0.35">
      <c r="A74" s="8" t="s">
        <v>378</v>
      </c>
      <c r="B74" s="7" t="s">
        <v>379</v>
      </c>
      <c r="C74" s="63" t="s">
        <v>536</v>
      </c>
      <c r="D74" s="63" t="s">
        <v>536</v>
      </c>
      <c r="E74" s="48"/>
    </row>
    <row r="75" spans="1:5" x14ac:dyDescent="0.35">
      <c r="A75" s="8" t="s">
        <v>383</v>
      </c>
      <c r="B75" s="7" t="s">
        <v>384</v>
      </c>
      <c r="C75" s="63" t="s">
        <v>536</v>
      </c>
      <c r="D75" s="63" t="s">
        <v>536</v>
      </c>
      <c r="E75" s="48"/>
    </row>
    <row r="76" spans="1:5" x14ac:dyDescent="0.35">
      <c r="A76" s="8" t="s">
        <v>389</v>
      </c>
      <c r="B76" s="7" t="s">
        <v>390</v>
      </c>
      <c r="C76" s="63" t="s">
        <v>27</v>
      </c>
      <c r="D76" s="63" t="s">
        <v>27</v>
      </c>
      <c r="E76" s="48"/>
    </row>
    <row r="77" spans="1:5" x14ac:dyDescent="0.35">
      <c r="A77" s="8" t="s">
        <v>394</v>
      </c>
      <c r="B77" s="7" t="s">
        <v>395</v>
      </c>
      <c r="C77" s="63" t="s">
        <v>536</v>
      </c>
      <c r="D77" s="63" t="s">
        <v>536</v>
      </c>
      <c r="E77" s="48"/>
    </row>
    <row r="78" spans="1:5" x14ac:dyDescent="0.35">
      <c r="A78" s="8" t="s">
        <v>400</v>
      </c>
      <c r="B78" s="7" t="s">
        <v>401</v>
      </c>
      <c r="C78" s="64" t="s">
        <v>536</v>
      </c>
      <c r="D78" s="64" t="s">
        <v>27</v>
      </c>
      <c r="E78" s="48"/>
    </row>
    <row r="79" spans="1:5" x14ac:dyDescent="0.35">
      <c r="A79" s="8" t="s">
        <v>406</v>
      </c>
      <c r="B79" s="7" t="s">
        <v>407</v>
      </c>
      <c r="C79" s="63" t="s">
        <v>536</v>
      </c>
      <c r="D79" s="63" t="s">
        <v>536</v>
      </c>
      <c r="E79" s="48"/>
    </row>
    <row r="80" spans="1:5" x14ac:dyDescent="0.35">
      <c r="A80" s="8" t="s">
        <v>411</v>
      </c>
      <c r="B80" s="7" t="s">
        <v>412</v>
      </c>
      <c r="C80" s="64" t="s">
        <v>536</v>
      </c>
      <c r="D80" s="64" t="s">
        <v>27</v>
      </c>
      <c r="E80" s="48"/>
    </row>
    <row r="81" spans="1:5" x14ac:dyDescent="0.35">
      <c r="A81" s="8" t="s">
        <v>417</v>
      </c>
      <c r="B81" s="11" t="s">
        <v>418</v>
      </c>
      <c r="C81" s="63" t="s">
        <v>536</v>
      </c>
      <c r="D81" s="63" t="s">
        <v>536</v>
      </c>
      <c r="E81" s="48"/>
    </row>
    <row r="82" spans="1:5" x14ac:dyDescent="0.35">
      <c r="A82" s="8" t="s">
        <v>423</v>
      </c>
      <c r="B82" s="11" t="s">
        <v>424</v>
      </c>
      <c r="C82" s="63" t="s">
        <v>536</v>
      </c>
      <c r="D82" s="63" t="s">
        <v>536</v>
      </c>
      <c r="E82" s="48"/>
    </row>
    <row r="83" spans="1:5" x14ac:dyDescent="0.35">
      <c r="A83" s="8" t="s">
        <v>428</v>
      </c>
      <c r="B83" s="7" t="s">
        <v>429</v>
      </c>
      <c r="C83" s="63" t="s">
        <v>536</v>
      </c>
      <c r="D83" s="63" t="s">
        <v>536</v>
      </c>
      <c r="E83" s="48"/>
    </row>
    <row r="84" spans="1:5" x14ac:dyDescent="0.35">
      <c r="A84" s="8" t="s">
        <v>434</v>
      </c>
      <c r="B84" s="7" t="s">
        <v>435</v>
      </c>
      <c r="C84" s="63" t="s">
        <v>536</v>
      </c>
      <c r="D84" s="63" t="s">
        <v>536</v>
      </c>
      <c r="E84" s="48"/>
    </row>
    <row r="85" spans="1:5" x14ac:dyDescent="0.35">
      <c r="A85" s="8" t="s">
        <v>439</v>
      </c>
      <c r="B85" s="7" t="s">
        <v>440</v>
      </c>
      <c r="C85" s="63" t="s">
        <v>536</v>
      </c>
      <c r="D85" s="63" t="s">
        <v>536</v>
      </c>
      <c r="E85" s="48"/>
    </row>
    <row r="86" spans="1:5" x14ac:dyDescent="0.35">
      <c r="A86" s="8" t="s">
        <v>445</v>
      </c>
      <c r="B86" s="7" t="s">
        <v>446</v>
      </c>
      <c r="C86" s="63" t="s">
        <v>536</v>
      </c>
      <c r="D86" s="63" t="s">
        <v>536</v>
      </c>
      <c r="E86" s="48"/>
    </row>
    <row r="87" spans="1:5" x14ac:dyDescent="0.35">
      <c r="A87" s="8" t="s">
        <v>450</v>
      </c>
      <c r="B87" s="7" t="s">
        <v>451</v>
      </c>
      <c r="C87" s="63" t="s">
        <v>536</v>
      </c>
      <c r="D87" s="63" t="s">
        <v>536</v>
      </c>
      <c r="E87" s="48"/>
    </row>
    <row r="88" spans="1:5" x14ac:dyDescent="0.35">
      <c r="A88" s="8" t="s">
        <v>456</v>
      </c>
      <c r="B88" s="7" t="s">
        <v>457</v>
      </c>
      <c r="C88" s="63" t="s">
        <v>536</v>
      </c>
      <c r="D88" s="63" t="s">
        <v>536</v>
      </c>
      <c r="E88" s="48"/>
    </row>
    <row r="89" spans="1:5" ht="22.5" customHeight="1" x14ac:dyDescent="0.35">
      <c r="A89" s="8" t="s">
        <v>463</v>
      </c>
      <c r="B89" s="7" t="s">
        <v>464</v>
      </c>
      <c r="C89" s="63" t="s">
        <v>536</v>
      </c>
      <c r="D89" s="63" t="s">
        <v>536</v>
      </c>
      <c r="E89" s="48"/>
    </row>
    <row r="90" spans="1:5" ht="29" x14ac:dyDescent="0.35">
      <c r="A90" s="8" t="s">
        <v>468</v>
      </c>
      <c r="B90" s="11" t="s">
        <v>469</v>
      </c>
      <c r="C90" s="63" t="s">
        <v>536</v>
      </c>
      <c r="D90" s="63" t="s">
        <v>536</v>
      </c>
      <c r="E90" s="48"/>
    </row>
    <row r="91" spans="1:5" x14ac:dyDescent="0.35">
      <c r="A91" s="8" t="s">
        <v>474</v>
      </c>
      <c r="B91" s="7" t="s">
        <v>475</v>
      </c>
      <c r="C91" s="63" t="s">
        <v>536</v>
      </c>
      <c r="D91" s="63" t="s">
        <v>536</v>
      </c>
      <c r="E91" s="48"/>
    </row>
    <row r="92" spans="1:5" x14ac:dyDescent="0.35">
      <c r="A92" s="8" t="s">
        <v>479</v>
      </c>
      <c r="B92" s="7" t="s">
        <v>480</v>
      </c>
      <c r="C92" s="63" t="s">
        <v>536</v>
      </c>
      <c r="D92" s="63" t="s">
        <v>536</v>
      </c>
      <c r="E92" s="48"/>
    </row>
    <row r="93" spans="1:5" x14ac:dyDescent="0.35">
      <c r="A93" s="8" t="s">
        <v>484</v>
      </c>
      <c r="B93" s="7" t="s">
        <v>485</v>
      </c>
      <c r="C93" s="63" t="s">
        <v>536</v>
      </c>
      <c r="D93" s="63" t="s">
        <v>536</v>
      </c>
      <c r="E93" s="48"/>
    </row>
    <row r="94" spans="1:5" x14ac:dyDescent="0.35">
      <c r="A94" s="8" t="s">
        <v>490</v>
      </c>
      <c r="B94" s="7" t="s">
        <v>491</v>
      </c>
      <c r="C94" s="63" t="s">
        <v>536</v>
      </c>
      <c r="D94" s="63" t="s">
        <v>536</v>
      </c>
      <c r="E94" s="48"/>
    </row>
    <row r="95" spans="1:5" x14ac:dyDescent="0.35">
      <c r="A95" s="8" t="s">
        <v>495</v>
      </c>
      <c r="B95" s="7" t="s">
        <v>496</v>
      </c>
      <c r="C95" s="64" t="s">
        <v>536</v>
      </c>
      <c r="D95" s="64" t="s">
        <v>27</v>
      </c>
      <c r="E95" s="48"/>
    </row>
    <row r="96" spans="1:5" x14ac:dyDescent="0.35">
      <c r="A96" s="8" t="s">
        <v>500</v>
      </c>
      <c r="B96" s="7" t="s">
        <v>501</v>
      </c>
      <c r="C96" s="63" t="s">
        <v>536</v>
      </c>
      <c r="D96" s="63" t="s">
        <v>536</v>
      </c>
      <c r="E96" s="48"/>
    </row>
    <row r="97" spans="1:5" x14ac:dyDescent="0.35">
      <c r="A97" s="8" t="s">
        <v>504</v>
      </c>
      <c r="B97" s="7" t="s">
        <v>505</v>
      </c>
      <c r="C97" s="63" t="s">
        <v>536</v>
      </c>
      <c r="D97" s="63" t="s">
        <v>536</v>
      </c>
      <c r="E97" s="48"/>
    </row>
    <row r="98" spans="1:5" x14ac:dyDescent="0.35">
      <c r="A98" s="8" t="s">
        <v>510</v>
      </c>
      <c r="B98" s="7" t="s">
        <v>292</v>
      </c>
      <c r="C98" s="63" t="s">
        <v>27</v>
      </c>
      <c r="D98" s="63" t="s">
        <v>27</v>
      </c>
      <c r="E98" s="48"/>
    </row>
    <row r="99" spans="1:5" x14ac:dyDescent="0.35">
      <c r="A99" s="8" t="s">
        <v>513</v>
      </c>
      <c r="B99" s="7" t="s">
        <v>514</v>
      </c>
      <c r="C99" s="63" t="s">
        <v>27</v>
      </c>
      <c r="D99" s="63" t="s">
        <v>27</v>
      </c>
      <c r="E99" s="48"/>
    </row>
    <row r="100" spans="1:5" x14ac:dyDescent="0.35">
      <c r="A100" s="8" t="s">
        <v>518</v>
      </c>
      <c r="B100" s="7" t="s">
        <v>519</v>
      </c>
      <c r="C100" s="63" t="s">
        <v>536</v>
      </c>
      <c r="D100" s="63" t="s">
        <v>536</v>
      </c>
      <c r="E100" s="48"/>
    </row>
    <row r="101" spans="1:5" x14ac:dyDescent="0.35">
      <c r="A101" s="8" t="s">
        <v>523</v>
      </c>
      <c r="B101" s="7" t="s">
        <v>524</v>
      </c>
      <c r="C101" s="63" t="s">
        <v>27</v>
      </c>
      <c r="D101" s="63" t="s">
        <v>27</v>
      </c>
      <c r="E101" s="48"/>
    </row>
    <row r="102" spans="1:5" x14ac:dyDescent="0.35">
      <c r="A102" s="8" t="s">
        <v>528</v>
      </c>
      <c r="B102" s="7" t="s">
        <v>529</v>
      </c>
      <c r="C102" s="63" t="s">
        <v>27</v>
      </c>
      <c r="D102" s="63" t="s">
        <v>27</v>
      </c>
      <c r="E102" s="48"/>
    </row>
    <row r="103" spans="1:5" x14ac:dyDescent="0.35">
      <c r="A103" s="8" t="s">
        <v>541</v>
      </c>
      <c r="B103" s="7" t="s">
        <v>542</v>
      </c>
      <c r="C103" s="63" t="s">
        <v>536</v>
      </c>
      <c r="D103" s="63" t="s">
        <v>536</v>
      </c>
      <c r="E103" s="48"/>
    </row>
    <row r="104" spans="1:5" x14ac:dyDescent="0.35">
      <c r="A104" s="8" t="s">
        <v>546</v>
      </c>
      <c r="B104" s="7" t="s">
        <v>547</v>
      </c>
      <c r="C104" s="63" t="s">
        <v>536</v>
      </c>
      <c r="D104" s="63" t="s">
        <v>536</v>
      </c>
      <c r="E104" s="48"/>
    </row>
    <row r="105" spans="1:5" x14ac:dyDescent="0.35">
      <c r="A105" s="8" t="s">
        <v>551</v>
      </c>
      <c r="B105" s="7" t="s">
        <v>552</v>
      </c>
      <c r="C105" s="63" t="s">
        <v>536</v>
      </c>
      <c r="D105" s="63" t="s">
        <v>536</v>
      </c>
      <c r="E105" s="48"/>
    </row>
    <row r="106" spans="1:5" x14ac:dyDescent="0.35">
      <c r="A106" s="8" t="s">
        <v>558</v>
      </c>
      <c r="B106" s="7" t="s">
        <v>559</v>
      </c>
      <c r="C106" s="63" t="s">
        <v>536</v>
      </c>
      <c r="D106" s="63" t="s">
        <v>536</v>
      </c>
      <c r="E106" s="48"/>
    </row>
    <row r="107" spans="1:5" x14ac:dyDescent="0.35">
      <c r="A107" s="8" t="s">
        <v>562</v>
      </c>
      <c r="B107" s="7" t="s">
        <v>563</v>
      </c>
      <c r="C107" s="63" t="s">
        <v>536</v>
      </c>
      <c r="D107" s="63" t="s">
        <v>536</v>
      </c>
      <c r="E107" s="48"/>
    </row>
    <row r="108" spans="1:5" x14ac:dyDescent="0.35">
      <c r="A108" s="8" t="s">
        <v>568</v>
      </c>
      <c r="B108" s="7" t="s">
        <v>569</v>
      </c>
      <c r="C108" s="63" t="s">
        <v>536</v>
      </c>
      <c r="D108" s="63" t="s">
        <v>536</v>
      </c>
      <c r="E108" s="48"/>
    </row>
    <row r="109" spans="1:5" ht="29" x14ac:dyDescent="0.35">
      <c r="A109" s="8" t="s">
        <v>573</v>
      </c>
      <c r="B109" s="11" t="s">
        <v>574</v>
      </c>
      <c r="C109" s="63" t="s">
        <v>536</v>
      </c>
      <c r="D109" s="63" t="s">
        <v>536</v>
      </c>
      <c r="E109" s="48"/>
    </row>
    <row r="110" spans="1:5" x14ac:dyDescent="0.35">
      <c r="A110" s="8" t="s">
        <v>579</v>
      </c>
      <c r="B110" s="7" t="s">
        <v>580</v>
      </c>
      <c r="C110" s="63" t="s">
        <v>536</v>
      </c>
      <c r="D110" s="63" t="s">
        <v>536</v>
      </c>
      <c r="E110" s="48"/>
    </row>
    <row r="111" spans="1:5" x14ac:dyDescent="0.35">
      <c r="A111" s="8" t="s">
        <v>584</v>
      </c>
      <c r="B111" s="7" t="s">
        <v>585</v>
      </c>
      <c r="C111" s="63" t="s">
        <v>536</v>
      </c>
      <c r="D111" s="63" t="s">
        <v>536</v>
      </c>
      <c r="E111" s="48"/>
    </row>
  </sheetData>
  <autoFilter ref="C11:D111" xr:uid="{2AB89AC1-FCBD-49B8-B6D7-675D701E81A4}"/>
  <mergeCells count="22">
    <mergeCell ref="F11:F12"/>
    <mergeCell ref="U2:AE2"/>
    <mergeCell ref="N11:O11"/>
    <mergeCell ref="C10:D10"/>
    <mergeCell ref="C11:C12"/>
    <mergeCell ref="D11:D12"/>
    <mergeCell ref="F7:K7"/>
    <mergeCell ref="M6:R6"/>
    <mergeCell ref="G11:G12"/>
    <mergeCell ref="H11:H12"/>
    <mergeCell ref="I11:I12"/>
    <mergeCell ref="J10:K10"/>
    <mergeCell ref="J11:J12"/>
    <mergeCell ref="K11:K12"/>
    <mergeCell ref="F8:K9"/>
    <mergeCell ref="F10:G10"/>
    <mergeCell ref="H10:I10"/>
    <mergeCell ref="A2:B2"/>
    <mergeCell ref="A4:A5"/>
    <mergeCell ref="B4:B5"/>
    <mergeCell ref="A7:B7"/>
    <mergeCell ref="A9:A10"/>
  </mergeCells>
  <phoneticPr fontId="18" type="noConversion"/>
  <hyperlinks>
    <hyperlink ref="U3" r:id="rId1" location="risultati" xr:uid="{AFE72AD4-E9C3-4954-AE4A-FD35A9777916}"/>
  </hyperlinks>
  <pageMargins left="0.7" right="0.7" top="0.75" bottom="0.75" header="0.3" footer="0.3"/>
  <pageSetup paperSize="9" scale="65" fitToHeight="0" orientation="landscape"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D509E0-5D8D-4DF1-A11D-7D88A43427C1}">
  <sheetPr>
    <pageSetUpPr fitToPage="1"/>
  </sheetPr>
  <dimension ref="A1:G115"/>
  <sheetViews>
    <sheetView zoomScale="90" zoomScaleNormal="90" workbookViewId="0">
      <selection activeCell="B4" sqref="B4:B5"/>
    </sheetView>
  </sheetViews>
  <sheetFormatPr defaultRowHeight="14.5" x14ac:dyDescent="0.35"/>
  <cols>
    <col min="1" max="1" width="28.54296875" customWidth="1"/>
    <col min="2" max="2" width="138.7265625" customWidth="1"/>
    <col min="3" max="3" width="16.54296875" customWidth="1"/>
    <col min="4" max="4" width="16.26953125" customWidth="1"/>
    <col min="5" max="5" width="15.453125" customWidth="1"/>
    <col min="7" max="7" width="29.81640625" customWidth="1"/>
  </cols>
  <sheetData>
    <row r="1" spans="1:7" ht="15" thickBot="1" x14ac:dyDescent="0.4"/>
    <row r="2" spans="1:7" ht="29.5" customHeight="1" thickBot="1" x14ac:dyDescent="0.4">
      <c r="A2" s="95" t="s">
        <v>647</v>
      </c>
      <c r="B2" s="96"/>
    </row>
    <row r="3" spans="1:7" ht="14.15" customHeight="1" thickBot="1" x14ac:dyDescent="0.4">
      <c r="A3" s="2"/>
    </row>
    <row r="4" spans="1:7" x14ac:dyDescent="0.35">
      <c r="A4" s="97" t="s">
        <v>1</v>
      </c>
      <c r="B4" s="99" t="s">
        <v>648</v>
      </c>
    </row>
    <row r="5" spans="1:7" ht="15" thickBot="1" x14ac:dyDescent="0.4">
      <c r="A5" s="98"/>
      <c r="B5" s="100"/>
    </row>
    <row r="6" spans="1:7" ht="15" thickBot="1" x14ac:dyDescent="0.4">
      <c r="A6" s="2"/>
    </row>
    <row r="7" spans="1:7" ht="17.25" customHeight="1" thickBot="1" x14ac:dyDescent="0.4">
      <c r="A7" s="101"/>
      <c r="B7" s="102"/>
    </row>
    <row r="8" spans="1:7" ht="15.75" customHeight="1" thickBot="1" x14ac:dyDescent="0.4"/>
    <row r="9" spans="1:7" ht="15" thickBot="1" x14ac:dyDescent="0.4">
      <c r="A9" s="147" t="s">
        <v>7</v>
      </c>
      <c r="B9" s="37" t="s">
        <v>8</v>
      </c>
    </row>
    <row r="10" spans="1:7" ht="15" customHeight="1" thickBot="1" x14ac:dyDescent="0.4">
      <c r="A10" s="148"/>
      <c r="B10" s="38" t="s">
        <v>9</v>
      </c>
      <c r="C10" s="155" t="s">
        <v>643</v>
      </c>
      <c r="D10" s="156"/>
      <c r="E10" s="179" t="s">
        <v>649</v>
      </c>
      <c r="F10" s="182" t="s">
        <v>651</v>
      </c>
      <c r="G10" s="183"/>
    </row>
    <row r="11" spans="1:7" ht="14.5" customHeight="1" thickBot="1" x14ac:dyDescent="0.4">
      <c r="A11" s="41" t="s">
        <v>11</v>
      </c>
      <c r="B11" s="40" t="s">
        <v>12</v>
      </c>
      <c r="C11" s="157" t="s">
        <v>618</v>
      </c>
      <c r="D11" s="159" t="s">
        <v>617</v>
      </c>
      <c r="E11" s="180"/>
      <c r="F11" s="184"/>
      <c r="G11" s="185"/>
    </row>
    <row r="12" spans="1:7" ht="15" thickBot="1" x14ac:dyDescent="0.4">
      <c r="A12" s="3" t="s">
        <v>15</v>
      </c>
      <c r="B12" s="39" t="s">
        <v>16</v>
      </c>
      <c r="C12" s="158"/>
      <c r="D12" s="160"/>
      <c r="E12" s="181"/>
      <c r="F12" s="186"/>
      <c r="G12" s="187"/>
    </row>
    <row r="13" spans="1:7" x14ac:dyDescent="0.35">
      <c r="A13" s="8" t="s">
        <v>25</v>
      </c>
      <c r="B13" s="7" t="s">
        <v>26</v>
      </c>
      <c r="C13" s="62" t="s">
        <v>27</v>
      </c>
      <c r="D13" s="62" t="s">
        <v>27</v>
      </c>
      <c r="E13" s="76" t="str">
        <f>D13</f>
        <v>Yes</v>
      </c>
      <c r="F13" s="175" t="s">
        <v>658</v>
      </c>
      <c r="G13" s="176"/>
    </row>
    <row r="14" spans="1:7" x14ac:dyDescent="0.35">
      <c r="A14" s="8" t="s">
        <v>34</v>
      </c>
      <c r="B14" s="7" t="s">
        <v>35</v>
      </c>
      <c r="C14" s="63" t="s">
        <v>27</v>
      </c>
      <c r="D14" s="63" t="s">
        <v>27</v>
      </c>
      <c r="E14" s="85" t="str">
        <f t="shared" ref="E14:E22" si="0">D14</f>
        <v>Yes</v>
      </c>
      <c r="F14" s="175" t="s">
        <v>658</v>
      </c>
      <c r="G14" s="176"/>
    </row>
    <row r="15" spans="1:7" x14ac:dyDescent="0.35">
      <c r="A15" s="8" t="s">
        <v>41</v>
      </c>
      <c r="B15" s="7" t="s">
        <v>42</v>
      </c>
      <c r="C15" s="63" t="s">
        <v>536</v>
      </c>
      <c r="D15" s="63" t="s">
        <v>536</v>
      </c>
      <c r="E15" s="85" t="str">
        <f t="shared" si="0"/>
        <v>No</v>
      </c>
      <c r="F15" s="177" t="s">
        <v>659</v>
      </c>
      <c r="G15" s="178"/>
    </row>
    <row r="16" spans="1:7" x14ac:dyDescent="0.35">
      <c r="A16" s="8" t="s">
        <v>48</v>
      </c>
      <c r="B16" s="7" t="s">
        <v>49</v>
      </c>
      <c r="C16" s="63" t="s">
        <v>536</v>
      </c>
      <c r="D16" s="63" t="s">
        <v>536</v>
      </c>
      <c r="E16" s="85" t="str">
        <f t="shared" si="0"/>
        <v>No</v>
      </c>
      <c r="F16" s="177" t="s">
        <v>659</v>
      </c>
      <c r="G16" s="178"/>
    </row>
    <row r="17" spans="1:7" x14ac:dyDescent="0.35">
      <c r="A17" s="8" t="s">
        <v>54</v>
      </c>
      <c r="B17" s="7" t="s">
        <v>55</v>
      </c>
      <c r="C17" s="63" t="s">
        <v>536</v>
      </c>
      <c r="D17" s="63" t="s">
        <v>536</v>
      </c>
      <c r="E17" s="85" t="str">
        <f t="shared" si="0"/>
        <v>No</v>
      </c>
      <c r="F17" s="177" t="s">
        <v>659</v>
      </c>
      <c r="G17" s="178"/>
    </row>
    <row r="18" spans="1:7" x14ac:dyDescent="0.35">
      <c r="A18" s="8" t="s">
        <v>59</v>
      </c>
      <c r="B18" s="7" t="s">
        <v>60</v>
      </c>
      <c r="C18" s="63" t="s">
        <v>27</v>
      </c>
      <c r="D18" s="63" t="s">
        <v>27</v>
      </c>
      <c r="E18" s="85" t="str">
        <f t="shared" si="0"/>
        <v>Yes</v>
      </c>
      <c r="F18" s="175" t="s">
        <v>658</v>
      </c>
      <c r="G18" s="176"/>
    </row>
    <row r="19" spans="1:7" x14ac:dyDescent="0.35">
      <c r="A19" s="8" t="s">
        <v>66</v>
      </c>
      <c r="B19" s="7" t="s">
        <v>67</v>
      </c>
      <c r="C19" s="63" t="s">
        <v>27</v>
      </c>
      <c r="D19" s="63" t="s">
        <v>27</v>
      </c>
      <c r="E19" s="85" t="str">
        <f t="shared" si="0"/>
        <v>Yes</v>
      </c>
      <c r="F19" s="175" t="s">
        <v>658</v>
      </c>
      <c r="G19" s="176"/>
    </row>
    <row r="20" spans="1:7" x14ac:dyDescent="0.35">
      <c r="A20" s="8" t="s">
        <v>70</v>
      </c>
      <c r="B20" s="7" t="s">
        <v>71</v>
      </c>
      <c r="C20" s="63" t="s">
        <v>536</v>
      </c>
      <c r="D20" s="63" t="s">
        <v>536</v>
      </c>
      <c r="E20" s="85" t="str">
        <f t="shared" si="0"/>
        <v>No</v>
      </c>
      <c r="F20" s="188" t="s">
        <v>650</v>
      </c>
      <c r="G20" s="189"/>
    </row>
    <row r="21" spans="1:7" x14ac:dyDescent="0.35">
      <c r="A21" s="8" t="s">
        <v>75</v>
      </c>
      <c r="B21" s="7" t="s">
        <v>76</v>
      </c>
      <c r="C21" s="63" t="s">
        <v>536</v>
      </c>
      <c r="D21" s="63" t="s">
        <v>536</v>
      </c>
      <c r="E21" s="85" t="str">
        <f t="shared" si="0"/>
        <v>No</v>
      </c>
      <c r="F21" s="188" t="s">
        <v>650</v>
      </c>
      <c r="G21" s="189"/>
    </row>
    <row r="22" spans="1:7" x14ac:dyDescent="0.35">
      <c r="A22" s="8" t="s">
        <v>81</v>
      </c>
      <c r="B22" s="7" t="s">
        <v>82</v>
      </c>
      <c r="C22" s="63" t="s">
        <v>536</v>
      </c>
      <c r="D22" s="63" t="s">
        <v>536</v>
      </c>
      <c r="E22" s="85" t="str">
        <f t="shared" si="0"/>
        <v>No</v>
      </c>
      <c r="F22" s="177" t="s">
        <v>659</v>
      </c>
      <c r="G22" s="178"/>
    </row>
    <row r="23" spans="1:7" ht="32.5" customHeight="1" x14ac:dyDescent="0.35">
      <c r="A23" s="8" t="s">
        <v>87</v>
      </c>
      <c r="B23" s="7" t="s">
        <v>88</v>
      </c>
      <c r="C23" s="64" t="s">
        <v>536</v>
      </c>
      <c r="D23" s="64" t="s">
        <v>27</v>
      </c>
      <c r="E23" s="85" t="s">
        <v>536</v>
      </c>
      <c r="F23" s="188" t="s">
        <v>650</v>
      </c>
      <c r="G23" s="189"/>
    </row>
    <row r="24" spans="1:7" x14ac:dyDescent="0.35">
      <c r="A24" s="8" t="s">
        <v>93</v>
      </c>
      <c r="B24" s="7" t="s">
        <v>94</v>
      </c>
      <c r="C24" s="63" t="s">
        <v>536</v>
      </c>
      <c r="D24" s="63" t="s">
        <v>536</v>
      </c>
      <c r="E24" s="85" t="str">
        <f>D24</f>
        <v>No</v>
      </c>
      <c r="F24" s="188" t="s">
        <v>650</v>
      </c>
      <c r="G24" s="189"/>
    </row>
    <row r="25" spans="1:7" ht="30" customHeight="1" x14ac:dyDescent="0.35">
      <c r="A25" s="8" t="s">
        <v>99</v>
      </c>
      <c r="B25" s="7" t="s">
        <v>100</v>
      </c>
      <c r="C25" s="64" t="s">
        <v>536</v>
      </c>
      <c r="D25" s="64" t="s">
        <v>27</v>
      </c>
      <c r="E25" s="85" t="s">
        <v>536</v>
      </c>
      <c r="F25" s="188" t="s">
        <v>650</v>
      </c>
      <c r="G25" s="189"/>
    </row>
    <row r="26" spans="1:7" x14ac:dyDescent="0.35">
      <c r="A26" s="8" t="s">
        <v>106</v>
      </c>
      <c r="B26" s="7" t="s">
        <v>107</v>
      </c>
      <c r="C26" s="63" t="s">
        <v>27</v>
      </c>
      <c r="D26" s="63" t="s">
        <v>27</v>
      </c>
      <c r="E26" s="85" t="str">
        <f>D26</f>
        <v>Yes</v>
      </c>
      <c r="F26" s="175" t="s">
        <v>658</v>
      </c>
      <c r="G26" s="176"/>
    </row>
    <row r="27" spans="1:7" ht="14.5" customHeight="1" x14ac:dyDescent="0.35">
      <c r="A27" s="8" t="s">
        <v>111</v>
      </c>
      <c r="B27" s="7" t="s">
        <v>112</v>
      </c>
      <c r="C27" s="64" t="s">
        <v>536</v>
      </c>
      <c r="D27" s="64" t="s">
        <v>27</v>
      </c>
      <c r="E27" s="85" t="s">
        <v>536</v>
      </c>
      <c r="F27" s="188" t="s">
        <v>650</v>
      </c>
      <c r="G27" s="189"/>
    </row>
    <row r="28" spans="1:7" ht="14.5" customHeight="1" x14ac:dyDescent="0.35">
      <c r="A28" s="8" t="s">
        <v>117</v>
      </c>
      <c r="B28" s="7" t="s">
        <v>118</v>
      </c>
      <c r="C28" s="64" t="s">
        <v>536</v>
      </c>
      <c r="D28" s="64" t="s">
        <v>27</v>
      </c>
      <c r="E28" s="85" t="s">
        <v>536</v>
      </c>
      <c r="F28" s="188" t="s">
        <v>650</v>
      </c>
      <c r="G28" s="189"/>
    </row>
    <row r="29" spans="1:7" x14ac:dyDescent="0.35">
      <c r="A29" s="8" t="s">
        <v>123</v>
      </c>
      <c r="B29" s="7" t="s">
        <v>124</v>
      </c>
      <c r="C29" s="63" t="s">
        <v>536</v>
      </c>
      <c r="D29" s="63" t="s">
        <v>536</v>
      </c>
      <c r="E29" s="85" t="str">
        <f>D29</f>
        <v>No</v>
      </c>
      <c r="F29" s="188" t="s">
        <v>650</v>
      </c>
      <c r="G29" s="189"/>
    </row>
    <row r="30" spans="1:7" x14ac:dyDescent="0.35">
      <c r="A30" s="8" t="s">
        <v>130</v>
      </c>
      <c r="B30" s="7" t="s">
        <v>131</v>
      </c>
      <c r="C30" s="64" t="s">
        <v>536</v>
      </c>
      <c r="D30" s="64" t="s">
        <v>27</v>
      </c>
      <c r="E30" s="85" t="s">
        <v>536</v>
      </c>
      <c r="F30" s="177" t="s">
        <v>650</v>
      </c>
      <c r="G30" s="178"/>
    </row>
    <row r="31" spans="1:7" x14ac:dyDescent="0.35">
      <c r="A31" s="8" t="s">
        <v>135</v>
      </c>
      <c r="B31" s="7" t="s">
        <v>136</v>
      </c>
      <c r="C31" s="63" t="s">
        <v>536</v>
      </c>
      <c r="D31" s="63" t="s">
        <v>536</v>
      </c>
      <c r="E31" s="85" t="str">
        <f>D31</f>
        <v>No</v>
      </c>
      <c r="F31" s="188" t="s">
        <v>650</v>
      </c>
      <c r="G31" s="189"/>
    </row>
    <row r="32" spans="1:7" x14ac:dyDescent="0.35">
      <c r="A32" s="8" t="s">
        <v>141</v>
      </c>
      <c r="B32" s="7" t="s">
        <v>142</v>
      </c>
      <c r="C32" s="63" t="s">
        <v>27</v>
      </c>
      <c r="D32" s="63" t="s">
        <v>27</v>
      </c>
      <c r="E32" s="85" t="str">
        <f t="shared" ref="E32:E35" si="1">D32</f>
        <v>Yes</v>
      </c>
      <c r="F32" s="175" t="s">
        <v>658</v>
      </c>
      <c r="G32" s="176"/>
    </row>
    <row r="33" spans="1:7" x14ac:dyDescent="0.35">
      <c r="A33" s="8" t="s">
        <v>148</v>
      </c>
      <c r="B33" s="7" t="s">
        <v>149</v>
      </c>
      <c r="C33" s="63" t="s">
        <v>536</v>
      </c>
      <c r="D33" s="63" t="s">
        <v>536</v>
      </c>
      <c r="E33" s="85" t="str">
        <f t="shared" si="1"/>
        <v>No</v>
      </c>
      <c r="F33" s="177" t="s">
        <v>659</v>
      </c>
      <c r="G33" s="178"/>
    </row>
    <row r="34" spans="1:7" x14ac:dyDescent="0.35">
      <c r="A34" s="8" t="s">
        <v>152</v>
      </c>
      <c r="B34" s="7" t="s">
        <v>153</v>
      </c>
      <c r="C34" s="63" t="s">
        <v>27</v>
      </c>
      <c r="D34" s="63" t="s">
        <v>27</v>
      </c>
      <c r="E34" s="85" t="str">
        <f t="shared" si="1"/>
        <v>Yes</v>
      </c>
      <c r="F34" s="175" t="s">
        <v>658</v>
      </c>
      <c r="G34" s="176"/>
    </row>
    <row r="35" spans="1:7" x14ac:dyDescent="0.35">
      <c r="A35" s="8" t="s">
        <v>158</v>
      </c>
      <c r="B35" s="7" t="s">
        <v>159</v>
      </c>
      <c r="C35" s="63" t="s">
        <v>536</v>
      </c>
      <c r="D35" s="63" t="s">
        <v>536</v>
      </c>
      <c r="E35" s="85" t="str">
        <f t="shared" si="1"/>
        <v>No</v>
      </c>
      <c r="F35" s="188" t="s">
        <v>650</v>
      </c>
      <c r="G35" s="189"/>
    </row>
    <row r="36" spans="1:7" ht="75.650000000000006" customHeight="1" x14ac:dyDescent="0.35">
      <c r="A36" s="8" t="s">
        <v>163</v>
      </c>
      <c r="B36" s="7" t="s">
        <v>164</v>
      </c>
      <c r="C36" s="64" t="s">
        <v>27</v>
      </c>
      <c r="D36" s="64" t="s">
        <v>536</v>
      </c>
      <c r="E36" s="85" t="s">
        <v>27</v>
      </c>
      <c r="F36" s="188" t="s">
        <v>657</v>
      </c>
      <c r="G36" s="189"/>
    </row>
    <row r="37" spans="1:7" x14ac:dyDescent="0.35">
      <c r="A37" s="8" t="s">
        <v>168</v>
      </c>
      <c r="B37" s="7" t="s">
        <v>169</v>
      </c>
      <c r="C37" s="63" t="s">
        <v>536</v>
      </c>
      <c r="D37" s="63" t="s">
        <v>536</v>
      </c>
      <c r="E37" s="85" t="str">
        <f>D37</f>
        <v>No</v>
      </c>
      <c r="F37" s="177" t="s">
        <v>660</v>
      </c>
      <c r="G37" s="178"/>
    </row>
    <row r="38" spans="1:7" x14ac:dyDescent="0.35">
      <c r="A38" s="8" t="s">
        <v>173</v>
      </c>
      <c r="B38" s="7" t="s">
        <v>174</v>
      </c>
      <c r="C38" s="64" t="s">
        <v>536</v>
      </c>
      <c r="D38" s="64" t="s">
        <v>27</v>
      </c>
      <c r="E38" s="85" t="s">
        <v>536</v>
      </c>
      <c r="F38" s="177" t="s">
        <v>650</v>
      </c>
      <c r="G38" s="178"/>
    </row>
    <row r="39" spans="1:7" x14ac:dyDescent="0.35">
      <c r="A39" s="8" t="s">
        <v>180</v>
      </c>
      <c r="B39" s="7" t="s">
        <v>181</v>
      </c>
      <c r="C39" s="63" t="s">
        <v>27</v>
      </c>
      <c r="D39" s="63" t="s">
        <v>27</v>
      </c>
      <c r="E39" s="85" t="str">
        <f>D39</f>
        <v>Yes</v>
      </c>
      <c r="F39" s="175" t="s">
        <v>658</v>
      </c>
      <c r="G39" s="176"/>
    </row>
    <row r="40" spans="1:7" x14ac:dyDescent="0.35">
      <c r="A40" s="8" t="s">
        <v>185</v>
      </c>
      <c r="B40" s="7" t="s">
        <v>186</v>
      </c>
      <c r="C40" s="63" t="s">
        <v>536</v>
      </c>
      <c r="D40" s="63" t="s">
        <v>536</v>
      </c>
      <c r="E40" s="85" t="str">
        <f t="shared" ref="E40:E42" si="2">D40</f>
        <v>No</v>
      </c>
      <c r="F40" s="177" t="s">
        <v>650</v>
      </c>
      <c r="G40" s="178"/>
    </row>
    <row r="41" spans="1:7" x14ac:dyDescent="0.35">
      <c r="A41" s="8" t="s">
        <v>191</v>
      </c>
      <c r="B41" s="7" t="s">
        <v>192</v>
      </c>
      <c r="C41" s="63" t="s">
        <v>27</v>
      </c>
      <c r="D41" s="63" t="s">
        <v>27</v>
      </c>
      <c r="E41" s="85" t="str">
        <f t="shared" si="2"/>
        <v>Yes</v>
      </c>
      <c r="F41" s="175" t="s">
        <v>658</v>
      </c>
      <c r="G41" s="176"/>
    </row>
    <row r="42" spans="1:7" x14ac:dyDescent="0.35">
      <c r="A42" s="8" t="s">
        <v>196</v>
      </c>
      <c r="B42" s="7" t="s">
        <v>197</v>
      </c>
      <c r="C42" s="63" t="s">
        <v>27</v>
      </c>
      <c r="D42" s="63" t="s">
        <v>27</v>
      </c>
      <c r="E42" s="85" t="str">
        <f t="shared" si="2"/>
        <v>Yes</v>
      </c>
      <c r="F42" s="175" t="s">
        <v>658</v>
      </c>
      <c r="G42" s="176"/>
    </row>
    <row r="43" spans="1:7" ht="28" customHeight="1" x14ac:dyDescent="0.35">
      <c r="A43" s="8" t="s">
        <v>201</v>
      </c>
      <c r="B43" s="7" t="s">
        <v>202</v>
      </c>
      <c r="C43" s="64" t="s">
        <v>536</v>
      </c>
      <c r="D43" s="64" t="s">
        <v>27</v>
      </c>
      <c r="E43" s="85" t="s">
        <v>27</v>
      </c>
      <c r="F43" s="190" t="s">
        <v>653</v>
      </c>
      <c r="G43" s="191"/>
    </row>
    <row r="44" spans="1:7" x14ac:dyDescent="0.35">
      <c r="A44" s="8" t="s">
        <v>207</v>
      </c>
      <c r="B44" s="7" t="s">
        <v>208</v>
      </c>
      <c r="C44" s="63" t="s">
        <v>27</v>
      </c>
      <c r="D44" s="63" t="s">
        <v>27</v>
      </c>
      <c r="E44" s="85" t="str">
        <f>D44</f>
        <v>Yes</v>
      </c>
      <c r="F44" s="175" t="s">
        <v>658</v>
      </c>
      <c r="G44" s="176"/>
    </row>
    <row r="45" spans="1:7" x14ac:dyDescent="0.35">
      <c r="A45" s="8" t="s">
        <v>211</v>
      </c>
      <c r="B45" s="7" t="s">
        <v>212</v>
      </c>
      <c r="C45" s="63" t="s">
        <v>27</v>
      </c>
      <c r="D45" s="63" t="s">
        <v>27</v>
      </c>
      <c r="E45" s="85" t="str">
        <f t="shared" ref="E45:E52" si="3">D45</f>
        <v>Yes</v>
      </c>
      <c r="F45" s="175" t="s">
        <v>658</v>
      </c>
      <c r="G45" s="176"/>
    </row>
    <row r="46" spans="1:7" x14ac:dyDescent="0.35">
      <c r="A46" s="8" t="s">
        <v>217</v>
      </c>
      <c r="B46" s="7" t="s">
        <v>218</v>
      </c>
      <c r="C46" s="63" t="s">
        <v>536</v>
      </c>
      <c r="D46" s="63" t="s">
        <v>536</v>
      </c>
      <c r="E46" s="85" t="str">
        <f t="shared" si="3"/>
        <v>No</v>
      </c>
      <c r="F46" s="177" t="s">
        <v>650</v>
      </c>
      <c r="G46" s="178"/>
    </row>
    <row r="47" spans="1:7" x14ac:dyDescent="0.35">
      <c r="A47" s="8" t="s">
        <v>223</v>
      </c>
      <c r="B47" s="7" t="s">
        <v>224</v>
      </c>
      <c r="C47" s="63" t="s">
        <v>536</v>
      </c>
      <c r="D47" s="63" t="s">
        <v>536</v>
      </c>
      <c r="E47" s="85" t="str">
        <f t="shared" si="3"/>
        <v>No</v>
      </c>
      <c r="F47" s="177" t="s">
        <v>659</v>
      </c>
      <c r="G47" s="178"/>
    </row>
    <row r="48" spans="1:7" x14ac:dyDescent="0.35">
      <c r="A48" s="8" t="s">
        <v>228</v>
      </c>
      <c r="B48" s="7" t="s">
        <v>229</v>
      </c>
      <c r="C48" s="63" t="s">
        <v>536</v>
      </c>
      <c r="D48" s="63" t="s">
        <v>536</v>
      </c>
      <c r="E48" s="85" t="str">
        <f t="shared" si="3"/>
        <v>No</v>
      </c>
      <c r="F48" s="177" t="s">
        <v>659</v>
      </c>
      <c r="G48" s="178"/>
    </row>
    <row r="49" spans="1:7" x14ac:dyDescent="0.35">
      <c r="A49" s="8" t="s">
        <v>232</v>
      </c>
      <c r="B49" s="7" t="s">
        <v>233</v>
      </c>
      <c r="C49" s="63" t="s">
        <v>27</v>
      </c>
      <c r="D49" s="63" t="s">
        <v>27</v>
      </c>
      <c r="E49" s="85" t="str">
        <f t="shared" si="3"/>
        <v>Yes</v>
      </c>
      <c r="F49" s="175" t="s">
        <v>658</v>
      </c>
      <c r="G49" s="176"/>
    </row>
    <row r="50" spans="1:7" x14ac:dyDescent="0.35">
      <c r="A50" s="8" t="s">
        <v>236</v>
      </c>
      <c r="B50" s="7" t="s">
        <v>237</v>
      </c>
      <c r="C50" s="63" t="s">
        <v>27</v>
      </c>
      <c r="D50" s="63" t="s">
        <v>27</v>
      </c>
      <c r="E50" s="85" t="str">
        <f t="shared" si="3"/>
        <v>Yes</v>
      </c>
      <c r="F50" s="175" t="s">
        <v>658</v>
      </c>
      <c r="G50" s="176"/>
    </row>
    <row r="51" spans="1:7" x14ac:dyDescent="0.35">
      <c r="A51" s="8" t="s">
        <v>241</v>
      </c>
      <c r="B51" s="7" t="s">
        <v>242</v>
      </c>
      <c r="C51" s="63" t="s">
        <v>536</v>
      </c>
      <c r="D51" s="63" t="s">
        <v>536</v>
      </c>
      <c r="E51" s="85" t="str">
        <f t="shared" si="3"/>
        <v>No</v>
      </c>
      <c r="F51" s="177" t="s">
        <v>659</v>
      </c>
      <c r="G51" s="178"/>
    </row>
    <row r="52" spans="1:7" x14ac:dyDescent="0.35">
      <c r="A52" s="8" t="s">
        <v>248</v>
      </c>
      <c r="B52" s="7" t="s">
        <v>249</v>
      </c>
      <c r="C52" s="63" t="s">
        <v>27</v>
      </c>
      <c r="D52" s="63" t="s">
        <v>27</v>
      </c>
      <c r="E52" s="85" t="str">
        <f t="shared" si="3"/>
        <v>Yes</v>
      </c>
      <c r="F52" s="175" t="s">
        <v>658</v>
      </c>
      <c r="G52" s="176"/>
    </row>
    <row r="53" spans="1:7" ht="35.15" customHeight="1" x14ac:dyDescent="0.35">
      <c r="A53" s="8" t="s">
        <v>253</v>
      </c>
      <c r="B53" s="7" t="s">
        <v>254</v>
      </c>
      <c r="C53" s="64" t="s">
        <v>536</v>
      </c>
      <c r="D53" s="64" t="s">
        <v>27</v>
      </c>
      <c r="E53" s="85" t="s">
        <v>27</v>
      </c>
      <c r="F53" s="188" t="s">
        <v>652</v>
      </c>
      <c r="G53" s="189"/>
    </row>
    <row r="54" spans="1:7" x14ac:dyDescent="0.35">
      <c r="A54" s="8" t="s">
        <v>257</v>
      </c>
      <c r="B54" s="7" t="s">
        <v>258</v>
      </c>
      <c r="C54" s="64" t="s">
        <v>536</v>
      </c>
      <c r="D54" s="64" t="s">
        <v>27</v>
      </c>
      <c r="E54" s="85" t="s">
        <v>536</v>
      </c>
      <c r="F54" s="177" t="s">
        <v>650</v>
      </c>
      <c r="G54" s="178"/>
    </row>
    <row r="55" spans="1:7" x14ac:dyDescent="0.35">
      <c r="A55" s="8" t="s">
        <v>263</v>
      </c>
      <c r="B55" s="7" t="s">
        <v>264</v>
      </c>
      <c r="C55" s="63" t="s">
        <v>536</v>
      </c>
      <c r="D55" s="63" t="s">
        <v>536</v>
      </c>
      <c r="E55" s="85" t="str">
        <f>D55</f>
        <v>No</v>
      </c>
      <c r="F55" s="177" t="s">
        <v>659</v>
      </c>
      <c r="G55" s="178"/>
    </row>
    <row r="56" spans="1:7" x14ac:dyDescent="0.35">
      <c r="A56" s="8" t="s">
        <v>270</v>
      </c>
      <c r="B56" s="7" t="s">
        <v>271</v>
      </c>
      <c r="C56" s="64" t="s">
        <v>536</v>
      </c>
      <c r="D56" s="64" t="s">
        <v>27</v>
      </c>
      <c r="E56" s="85" t="s">
        <v>536</v>
      </c>
      <c r="F56" s="177" t="s">
        <v>650</v>
      </c>
      <c r="G56" s="178"/>
    </row>
    <row r="57" spans="1:7" x14ac:dyDescent="0.35">
      <c r="A57" s="8" t="s">
        <v>277</v>
      </c>
      <c r="B57" s="7" t="s">
        <v>278</v>
      </c>
      <c r="C57" s="64" t="s">
        <v>536</v>
      </c>
      <c r="D57" s="64" t="s">
        <v>27</v>
      </c>
      <c r="E57" s="85" t="s">
        <v>536</v>
      </c>
      <c r="F57" s="177" t="s">
        <v>650</v>
      </c>
      <c r="G57" s="178"/>
    </row>
    <row r="58" spans="1:7" x14ac:dyDescent="0.35">
      <c r="A58" s="8" t="s">
        <v>284</v>
      </c>
      <c r="B58" s="7" t="s">
        <v>285</v>
      </c>
      <c r="C58" s="63" t="s">
        <v>536</v>
      </c>
      <c r="D58" s="63" t="s">
        <v>536</v>
      </c>
      <c r="E58" s="85" t="str">
        <f>D58</f>
        <v>No</v>
      </c>
      <c r="F58" s="177" t="s">
        <v>650</v>
      </c>
      <c r="G58" s="178"/>
    </row>
    <row r="59" spans="1:7" x14ac:dyDescent="0.35">
      <c r="A59" s="8" t="s">
        <v>291</v>
      </c>
      <c r="B59" s="7" t="s">
        <v>292</v>
      </c>
      <c r="C59" s="63" t="s">
        <v>27</v>
      </c>
      <c r="D59" s="63" t="s">
        <v>27</v>
      </c>
      <c r="E59" s="85" t="str">
        <f t="shared" ref="E59:E66" si="4">D59</f>
        <v>Yes</v>
      </c>
      <c r="F59" s="175" t="s">
        <v>658</v>
      </c>
      <c r="G59" s="176"/>
    </row>
    <row r="60" spans="1:7" x14ac:dyDescent="0.35">
      <c r="A60" s="8" t="s">
        <v>298</v>
      </c>
      <c r="B60" s="7" t="s">
        <v>299</v>
      </c>
      <c r="C60" s="63" t="s">
        <v>536</v>
      </c>
      <c r="D60" s="63" t="s">
        <v>536</v>
      </c>
      <c r="E60" s="85" t="str">
        <f t="shared" si="4"/>
        <v>No</v>
      </c>
      <c r="F60" s="177" t="s">
        <v>650</v>
      </c>
      <c r="G60" s="178"/>
    </row>
    <row r="61" spans="1:7" x14ac:dyDescent="0.35">
      <c r="A61" s="8" t="s">
        <v>305</v>
      </c>
      <c r="B61" s="7" t="s">
        <v>306</v>
      </c>
      <c r="C61" s="63" t="s">
        <v>536</v>
      </c>
      <c r="D61" s="63" t="s">
        <v>536</v>
      </c>
      <c r="E61" s="85" t="str">
        <f t="shared" si="4"/>
        <v>No</v>
      </c>
      <c r="F61" s="177" t="s">
        <v>650</v>
      </c>
      <c r="G61" s="178"/>
    </row>
    <row r="62" spans="1:7" x14ac:dyDescent="0.35">
      <c r="A62" s="8" t="s">
        <v>309</v>
      </c>
      <c r="B62" s="7" t="s">
        <v>310</v>
      </c>
      <c r="C62" s="63" t="s">
        <v>536</v>
      </c>
      <c r="D62" s="63" t="s">
        <v>536</v>
      </c>
      <c r="E62" s="85" t="str">
        <f t="shared" si="4"/>
        <v>No</v>
      </c>
      <c r="F62" s="177" t="s">
        <v>650</v>
      </c>
      <c r="G62" s="178"/>
    </row>
    <row r="63" spans="1:7" x14ac:dyDescent="0.35">
      <c r="A63" s="8" t="s">
        <v>314</v>
      </c>
      <c r="B63" s="7" t="s">
        <v>315</v>
      </c>
      <c r="C63" s="63" t="s">
        <v>536</v>
      </c>
      <c r="D63" s="63" t="s">
        <v>536</v>
      </c>
      <c r="E63" s="85" t="str">
        <f t="shared" si="4"/>
        <v>No</v>
      </c>
      <c r="F63" s="177" t="s">
        <v>650</v>
      </c>
      <c r="G63" s="178"/>
    </row>
    <row r="64" spans="1:7" x14ac:dyDescent="0.35">
      <c r="A64" s="8" t="s">
        <v>321</v>
      </c>
      <c r="B64" s="7" t="s">
        <v>322</v>
      </c>
      <c r="C64" s="63" t="s">
        <v>536</v>
      </c>
      <c r="D64" s="63" t="s">
        <v>536</v>
      </c>
      <c r="E64" s="85" t="str">
        <f t="shared" si="4"/>
        <v>No</v>
      </c>
      <c r="F64" s="177" t="s">
        <v>650</v>
      </c>
      <c r="G64" s="178"/>
    </row>
    <row r="65" spans="1:7" x14ac:dyDescent="0.35">
      <c r="A65" s="8" t="s">
        <v>325</v>
      </c>
      <c r="B65" s="7" t="s">
        <v>326</v>
      </c>
      <c r="C65" s="63" t="s">
        <v>536</v>
      </c>
      <c r="D65" s="63" t="s">
        <v>536</v>
      </c>
      <c r="E65" s="85" t="str">
        <f t="shared" si="4"/>
        <v>No</v>
      </c>
      <c r="F65" s="177" t="s">
        <v>650</v>
      </c>
      <c r="G65" s="178"/>
    </row>
    <row r="66" spans="1:7" x14ac:dyDescent="0.35">
      <c r="A66" s="8" t="s">
        <v>331</v>
      </c>
      <c r="B66" s="7" t="s">
        <v>332</v>
      </c>
      <c r="C66" s="63" t="s">
        <v>27</v>
      </c>
      <c r="D66" s="63" t="s">
        <v>27</v>
      </c>
      <c r="E66" s="85" t="str">
        <f t="shared" si="4"/>
        <v>Yes</v>
      </c>
      <c r="F66" s="175" t="s">
        <v>658</v>
      </c>
      <c r="G66" s="176"/>
    </row>
    <row r="67" spans="1:7" ht="28" customHeight="1" x14ac:dyDescent="0.35">
      <c r="A67" s="8" t="s">
        <v>337</v>
      </c>
      <c r="B67" s="7" t="s">
        <v>338</v>
      </c>
      <c r="C67" s="64" t="s">
        <v>536</v>
      </c>
      <c r="D67" s="64" t="s">
        <v>27</v>
      </c>
      <c r="E67" s="85" t="s">
        <v>536</v>
      </c>
      <c r="F67" s="190" t="s">
        <v>654</v>
      </c>
      <c r="G67" s="191"/>
    </row>
    <row r="68" spans="1:7" x14ac:dyDescent="0.35">
      <c r="A68" s="8" t="s">
        <v>343</v>
      </c>
      <c r="B68" s="7" t="s">
        <v>344</v>
      </c>
      <c r="C68" s="63" t="s">
        <v>536</v>
      </c>
      <c r="D68" s="63" t="s">
        <v>536</v>
      </c>
      <c r="E68" s="85" t="str">
        <f>D68</f>
        <v>No</v>
      </c>
      <c r="F68" s="177" t="s">
        <v>659</v>
      </c>
      <c r="G68" s="178"/>
    </row>
    <row r="69" spans="1:7" x14ac:dyDescent="0.35">
      <c r="A69" s="8" t="s">
        <v>348</v>
      </c>
      <c r="B69" s="7" t="s">
        <v>349</v>
      </c>
      <c r="C69" s="63" t="s">
        <v>536</v>
      </c>
      <c r="D69" s="63" t="s">
        <v>536</v>
      </c>
      <c r="E69" s="85" t="str">
        <f t="shared" ref="E69:E71" si="5">D69</f>
        <v>No</v>
      </c>
      <c r="F69" s="177" t="s">
        <v>650</v>
      </c>
      <c r="G69" s="178"/>
    </row>
    <row r="70" spans="1:7" x14ac:dyDescent="0.35">
      <c r="A70" s="8" t="s">
        <v>355</v>
      </c>
      <c r="B70" s="7" t="s">
        <v>356</v>
      </c>
      <c r="C70" s="63" t="s">
        <v>536</v>
      </c>
      <c r="D70" s="63" t="s">
        <v>536</v>
      </c>
      <c r="E70" s="85" t="str">
        <f t="shared" si="5"/>
        <v>No</v>
      </c>
      <c r="F70" s="177" t="s">
        <v>650</v>
      </c>
      <c r="G70" s="178"/>
    </row>
    <row r="71" spans="1:7" x14ac:dyDescent="0.35">
      <c r="A71" s="8" t="s">
        <v>362</v>
      </c>
      <c r="B71" s="7" t="s">
        <v>363</v>
      </c>
      <c r="C71" s="63" t="s">
        <v>536</v>
      </c>
      <c r="D71" s="63" t="s">
        <v>536</v>
      </c>
      <c r="E71" s="85" t="str">
        <f t="shared" si="5"/>
        <v>No</v>
      </c>
      <c r="F71" s="177" t="s">
        <v>659</v>
      </c>
      <c r="G71" s="178"/>
    </row>
    <row r="72" spans="1:7" x14ac:dyDescent="0.35">
      <c r="A72" s="8" t="s">
        <v>368</v>
      </c>
      <c r="B72" s="7" t="s">
        <v>369</v>
      </c>
      <c r="C72" s="64" t="s">
        <v>536</v>
      </c>
      <c r="D72" s="64" t="s">
        <v>27</v>
      </c>
      <c r="E72" s="85" t="s">
        <v>536</v>
      </c>
      <c r="F72" s="177" t="s">
        <v>650</v>
      </c>
      <c r="G72" s="178"/>
    </row>
    <row r="73" spans="1:7" x14ac:dyDescent="0.35">
      <c r="A73" s="8" t="s">
        <v>374</v>
      </c>
      <c r="B73" s="7" t="s">
        <v>375</v>
      </c>
      <c r="C73" s="64" t="s">
        <v>536</v>
      </c>
      <c r="D73" s="64" t="s">
        <v>27</v>
      </c>
      <c r="E73" s="85" t="s">
        <v>536</v>
      </c>
      <c r="F73" s="177" t="s">
        <v>650</v>
      </c>
      <c r="G73" s="178"/>
    </row>
    <row r="74" spans="1:7" x14ac:dyDescent="0.35">
      <c r="A74" s="8" t="s">
        <v>378</v>
      </c>
      <c r="B74" s="7" t="s">
        <v>379</v>
      </c>
      <c r="C74" s="63" t="s">
        <v>536</v>
      </c>
      <c r="D74" s="63" t="s">
        <v>536</v>
      </c>
      <c r="E74" s="85" t="str">
        <f>D74</f>
        <v>No</v>
      </c>
      <c r="F74" s="177" t="s">
        <v>659</v>
      </c>
      <c r="G74" s="178"/>
    </row>
    <row r="75" spans="1:7" x14ac:dyDescent="0.35">
      <c r="A75" s="8" t="s">
        <v>383</v>
      </c>
      <c r="B75" s="7" t="s">
        <v>384</v>
      </c>
      <c r="C75" s="63" t="s">
        <v>536</v>
      </c>
      <c r="D75" s="63" t="s">
        <v>536</v>
      </c>
      <c r="E75" s="85" t="str">
        <f t="shared" ref="E75:E77" si="6">D75</f>
        <v>No</v>
      </c>
      <c r="F75" s="177" t="s">
        <v>650</v>
      </c>
      <c r="G75" s="178"/>
    </row>
    <row r="76" spans="1:7" x14ac:dyDescent="0.35">
      <c r="A76" s="8" t="s">
        <v>389</v>
      </c>
      <c r="B76" s="7" t="s">
        <v>390</v>
      </c>
      <c r="C76" s="63" t="s">
        <v>27</v>
      </c>
      <c r="D76" s="63" t="s">
        <v>27</v>
      </c>
      <c r="E76" s="85" t="str">
        <f t="shared" si="6"/>
        <v>Yes</v>
      </c>
      <c r="F76" s="175" t="s">
        <v>658</v>
      </c>
      <c r="G76" s="176"/>
    </row>
    <row r="77" spans="1:7" x14ac:dyDescent="0.35">
      <c r="A77" s="8" t="s">
        <v>394</v>
      </c>
      <c r="B77" s="7" t="s">
        <v>395</v>
      </c>
      <c r="C77" s="63" t="s">
        <v>536</v>
      </c>
      <c r="D77" s="63" t="s">
        <v>536</v>
      </c>
      <c r="E77" s="85" t="str">
        <f t="shared" si="6"/>
        <v>No</v>
      </c>
      <c r="F77" s="177" t="s">
        <v>659</v>
      </c>
      <c r="G77" s="178"/>
    </row>
    <row r="78" spans="1:7" x14ac:dyDescent="0.35">
      <c r="A78" s="8" t="s">
        <v>400</v>
      </c>
      <c r="B78" s="7" t="s">
        <v>401</v>
      </c>
      <c r="C78" s="64" t="s">
        <v>536</v>
      </c>
      <c r="D78" s="64" t="s">
        <v>27</v>
      </c>
      <c r="E78" s="85" t="s">
        <v>536</v>
      </c>
      <c r="F78" s="177" t="s">
        <v>650</v>
      </c>
      <c r="G78" s="178"/>
    </row>
    <row r="79" spans="1:7" x14ac:dyDescent="0.35">
      <c r="A79" s="8" t="s">
        <v>406</v>
      </c>
      <c r="B79" s="7" t="s">
        <v>407</v>
      </c>
      <c r="C79" s="63" t="s">
        <v>536</v>
      </c>
      <c r="D79" s="63" t="s">
        <v>536</v>
      </c>
      <c r="E79" s="85" t="str">
        <f>D79</f>
        <v>No</v>
      </c>
      <c r="F79" s="177" t="s">
        <v>650</v>
      </c>
      <c r="G79" s="178"/>
    </row>
    <row r="80" spans="1:7" x14ac:dyDescent="0.35">
      <c r="A80" s="8" t="s">
        <v>411</v>
      </c>
      <c r="B80" s="7" t="s">
        <v>412</v>
      </c>
      <c r="C80" s="64" t="s">
        <v>536</v>
      </c>
      <c r="D80" s="64" t="s">
        <v>27</v>
      </c>
      <c r="E80" s="85" t="s">
        <v>536</v>
      </c>
      <c r="F80" s="177" t="s">
        <v>655</v>
      </c>
      <c r="G80" s="178"/>
    </row>
    <row r="81" spans="1:7" x14ac:dyDescent="0.35">
      <c r="A81" s="8" t="s">
        <v>417</v>
      </c>
      <c r="B81" s="11" t="s">
        <v>418</v>
      </c>
      <c r="C81" s="63" t="s">
        <v>536</v>
      </c>
      <c r="D81" s="63" t="s">
        <v>536</v>
      </c>
      <c r="E81" s="85" t="str">
        <f>D81</f>
        <v>No</v>
      </c>
      <c r="F81" s="192" t="s">
        <v>659</v>
      </c>
      <c r="G81" s="193"/>
    </row>
    <row r="82" spans="1:7" x14ac:dyDescent="0.35">
      <c r="A82" s="8" t="s">
        <v>423</v>
      </c>
      <c r="B82" s="11" t="s">
        <v>424</v>
      </c>
      <c r="C82" s="63" t="s">
        <v>536</v>
      </c>
      <c r="D82" s="63" t="s">
        <v>536</v>
      </c>
      <c r="E82" s="85" t="str">
        <f t="shared" ref="E82:E94" si="7">D82</f>
        <v>No</v>
      </c>
      <c r="F82" s="192" t="s">
        <v>659</v>
      </c>
      <c r="G82" s="193"/>
    </row>
    <row r="83" spans="1:7" x14ac:dyDescent="0.35">
      <c r="A83" s="8" t="s">
        <v>428</v>
      </c>
      <c r="B83" s="7" t="s">
        <v>429</v>
      </c>
      <c r="C83" s="63" t="s">
        <v>536</v>
      </c>
      <c r="D83" s="63" t="s">
        <v>536</v>
      </c>
      <c r="E83" s="85" t="str">
        <f t="shared" si="7"/>
        <v>No</v>
      </c>
      <c r="F83" s="192" t="s">
        <v>659</v>
      </c>
      <c r="G83" s="193"/>
    </row>
    <row r="84" spans="1:7" x14ac:dyDescent="0.35">
      <c r="A84" s="8" t="s">
        <v>434</v>
      </c>
      <c r="B84" s="7" t="s">
        <v>435</v>
      </c>
      <c r="C84" s="63" t="s">
        <v>536</v>
      </c>
      <c r="D84" s="63" t="s">
        <v>536</v>
      </c>
      <c r="E84" s="85" t="str">
        <f t="shared" si="7"/>
        <v>No</v>
      </c>
      <c r="F84" s="192" t="s">
        <v>659</v>
      </c>
      <c r="G84" s="193"/>
    </row>
    <row r="85" spans="1:7" x14ac:dyDescent="0.35">
      <c r="A85" s="8" t="s">
        <v>439</v>
      </c>
      <c r="B85" s="7" t="s">
        <v>440</v>
      </c>
      <c r="C85" s="63" t="s">
        <v>536</v>
      </c>
      <c r="D85" s="63" t="s">
        <v>536</v>
      </c>
      <c r="E85" s="85" t="str">
        <f t="shared" si="7"/>
        <v>No</v>
      </c>
      <c r="F85" s="192" t="s">
        <v>659</v>
      </c>
      <c r="G85" s="193"/>
    </row>
    <row r="86" spans="1:7" x14ac:dyDescent="0.35">
      <c r="A86" s="8" t="s">
        <v>445</v>
      </c>
      <c r="B86" s="7" t="s">
        <v>446</v>
      </c>
      <c r="C86" s="63" t="s">
        <v>536</v>
      </c>
      <c r="D86" s="63" t="s">
        <v>536</v>
      </c>
      <c r="E86" s="85" t="str">
        <f t="shared" si="7"/>
        <v>No</v>
      </c>
      <c r="F86" s="177" t="s">
        <v>650</v>
      </c>
      <c r="G86" s="178"/>
    </row>
    <row r="87" spans="1:7" x14ac:dyDescent="0.35">
      <c r="A87" s="8" t="s">
        <v>450</v>
      </c>
      <c r="B87" s="7" t="s">
        <v>451</v>
      </c>
      <c r="C87" s="63" t="s">
        <v>536</v>
      </c>
      <c r="D87" s="63" t="s">
        <v>536</v>
      </c>
      <c r="E87" s="85" t="str">
        <f t="shared" si="7"/>
        <v>No</v>
      </c>
      <c r="F87" s="192" t="s">
        <v>659</v>
      </c>
      <c r="G87" s="193"/>
    </row>
    <row r="88" spans="1:7" x14ac:dyDescent="0.35">
      <c r="A88" s="8" t="s">
        <v>456</v>
      </c>
      <c r="B88" s="7" t="s">
        <v>457</v>
      </c>
      <c r="C88" s="63" t="s">
        <v>536</v>
      </c>
      <c r="D88" s="63" t="s">
        <v>536</v>
      </c>
      <c r="E88" s="85" t="str">
        <f t="shared" si="7"/>
        <v>No</v>
      </c>
      <c r="F88" s="177" t="s">
        <v>650</v>
      </c>
      <c r="G88" s="178"/>
    </row>
    <row r="89" spans="1:7" ht="22.5" customHeight="1" x14ac:dyDescent="0.35">
      <c r="A89" s="8" t="s">
        <v>463</v>
      </c>
      <c r="B89" s="7" t="s">
        <v>464</v>
      </c>
      <c r="C89" s="63" t="s">
        <v>536</v>
      </c>
      <c r="D89" s="63" t="s">
        <v>536</v>
      </c>
      <c r="E89" s="85" t="str">
        <f t="shared" si="7"/>
        <v>No</v>
      </c>
      <c r="F89" s="192" t="s">
        <v>659</v>
      </c>
      <c r="G89" s="193"/>
    </row>
    <row r="90" spans="1:7" ht="29" x14ac:dyDescent="0.35">
      <c r="A90" s="8" t="s">
        <v>468</v>
      </c>
      <c r="B90" s="11" t="s">
        <v>469</v>
      </c>
      <c r="C90" s="63" t="s">
        <v>536</v>
      </c>
      <c r="D90" s="63" t="s">
        <v>536</v>
      </c>
      <c r="E90" s="85" t="str">
        <f t="shared" si="7"/>
        <v>No</v>
      </c>
      <c r="F90" s="192" t="s">
        <v>659</v>
      </c>
      <c r="G90" s="193"/>
    </row>
    <row r="91" spans="1:7" x14ac:dyDescent="0.35">
      <c r="A91" s="8" t="s">
        <v>474</v>
      </c>
      <c r="B91" s="7" t="s">
        <v>475</v>
      </c>
      <c r="C91" s="63" t="s">
        <v>536</v>
      </c>
      <c r="D91" s="63" t="s">
        <v>536</v>
      </c>
      <c r="E91" s="85" t="str">
        <f t="shared" si="7"/>
        <v>No</v>
      </c>
      <c r="F91" s="177" t="s">
        <v>650</v>
      </c>
      <c r="G91" s="178"/>
    </row>
    <row r="92" spans="1:7" x14ac:dyDescent="0.35">
      <c r="A92" s="8" t="s">
        <v>479</v>
      </c>
      <c r="B92" s="7" t="s">
        <v>480</v>
      </c>
      <c r="C92" s="63" t="s">
        <v>536</v>
      </c>
      <c r="D92" s="63" t="s">
        <v>536</v>
      </c>
      <c r="E92" s="85" t="str">
        <f t="shared" si="7"/>
        <v>No</v>
      </c>
      <c r="F92" s="192" t="s">
        <v>659</v>
      </c>
      <c r="G92" s="193"/>
    </row>
    <row r="93" spans="1:7" x14ac:dyDescent="0.35">
      <c r="A93" s="8" t="s">
        <v>484</v>
      </c>
      <c r="B93" s="7" t="s">
        <v>485</v>
      </c>
      <c r="C93" s="63" t="s">
        <v>536</v>
      </c>
      <c r="D93" s="63" t="s">
        <v>536</v>
      </c>
      <c r="E93" s="85" t="str">
        <f t="shared" si="7"/>
        <v>No</v>
      </c>
      <c r="F93" s="192" t="s">
        <v>659</v>
      </c>
      <c r="G93" s="193"/>
    </row>
    <row r="94" spans="1:7" x14ac:dyDescent="0.35">
      <c r="A94" s="8" t="s">
        <v>490</v>
      </c>
      <c r="B94" s="7" t="s">
        <v>491</v>
      </c>
      <c r="C94" s="63" t="s">
        <v>536</v>
      </c>
      <c r="D94" s="63" t="s">
        <v>536</v>
      </c>
      <c r="E94" s="85" t="str">
        <f t="shared" si="7"/>
        <v>No</v>
      </c>
      <c r="F94" s="192" t="s">
        <v>659</v>
      </c>
      <c r="G94" s="193"/>
    </row>
    <row r="95" spans="1:7" x14ac:dyDescent="0.35">
      <c r="A95" s="8" t="s">
        <v>495</v>
      </c>
      <c r="B95" s="7" t="s">
        <v>496</v>
      </c>
      <c r="C95" s="64" t="s">
        <v>536</v>
      </c>
      <c r="D95" s="64" t="s">
        <v>27</v>
      </c>
      <c r="E95" s="85" t="s">
        <v>536</v>
      </c>
      <c r="F95" s="177" t="s">
        <v>650</v>
      </c>
      <c r="G95" s="178"/>
    </row>
    <row r="96" spans="1:7" x14ac:dyDescent="0.35">
      <c r="A96" s="8" t="s">
        <v>500</v>
      </c>
      <c r="B96" s="7" t="s">
        <v>501</v>
      </c>
      <c r="C96" s="63" t="s">
        <v>536</v>
      </c>
      <c r="D96" s="63" t="s">
        <v>536</v>
      </c>
      <c r="E96" s="85" t="str">
        <f>D96</f>
        <v>No</v>
      </c>
      <c r="F96" s="177" t="s">
        <v>650</v>
      </c>
      <c r="G96" s="178"/>
    </row>
    <row r="97" spans="1:7" x14ac:dyDescent="0.35">
      <c r="A97" s="8" t="s">
        <v>504</v>
      </c>
      <c r="B97" s="7" t="s">
        <v>505</v>
      </c>
      <c r="C97" s="63" t="s">
        <v>536</v>
      </c>
      <c r="D97" s="63" t="s">
        <v>536</v>
      </c>
      <c r="E97" s="85" t="str">
        <f t="shared" ref="E97:E111" si="8">D97</f>
        <v>No</v>
      </c>
      <c r="F97" s="192" t="s">
        <v>659</v>
      </c>
      <c r="G97" s="193"/>
    </row>
    <row r="98" spans="1:7" x14ac:dyDescent="0.35">
      <c r="A98" s="8" t="s">
        <v>510</v>
      </c>
      <c r="B98" s="7" t="s">
        <v>292</v>
      </c>
      <c r="C98" s="63" t="s">
        <v>27</v>
      </c>
      <c r="D98" s="63" t="s">
        <v>27</v>
      </c>
      <c r="E98" s="85" t="str">
        <f t="shared" si="8"/>
        <v>Yes</v>
      </c>
      <c r="F98" s="175" t="s">
        <v>658</v>
      </c>
      <c r="G98" s="176"/>
    </row>
    <row r="99" spans="1:7" x14ac:dyDescent="0.35">
      <c r="A99" s="8" t="s">
        <v>513</v>
      </c>
      <c r="B99" s="7" t="s">
        <v>514</v>
      </c>
      <c r="C99" s="63" t="s">
        <v>27</v>
      </c>
      <c r="D99" s="63" t="s">
        <v>27</v>
      </c>
      <c r="E99" s="85" t="str">
        <f t="shared" si="8"/>
        <v>Yes</v>
      </c>
      <c r="F99" s="175" t="s">
        <v>658</v>
      </c>
      <c r="G99" s="176"/>
    </row>
    <row r="100" spans="1:7" x14ac:dyDescent="0.35">
      <c r="A100" s="8" t="s">
        <v>518</v>
      </c>
      <c r="B100" s="7" t="s">
        <v>519</v>
      </c>
      <c r="C100" s="63" t="s">
        <v>536</v>
      </c>
      <c r="D100" s="63" t="s">
        <v>536</v>
      </c>
      <c r="E100" s="85" t="str">
        <f t="shared" si="8"/>
        <v>No</v>
      </c>
      <c r="F100" s="177" t="s">
        <v>650</v>
      </c>
      <c r="G100" s="178"/>
    </row>
    <row r="101" spans="1:7" x14ac:dyDescent="0.35">
      <c r="A101" s="8" t="s">
        <v>523</v>
      </c>
      <c r="B101" s="7" t="s">
        <v>524</v>
      </c>
      <c r="C101" s="63" t="s">
        <v>27</v>
      </c>
      <c r="D101" s="63" t="s">
        <v>27</v>
      </c>
      <c r="E101" s="85" t="str">
        <f t="shared" si="8"/>
        <v>Yes</v>
      </c>
      <c r="F101" s="175" t="s">
        <v>658</v>
      </c>
      <c r="G101" s="176"/>
    </row>
    <row r="102" spans="1:7" x14ac:dyDescent="0.35">
      <c r="A102" s="8" t="s">
        <v>528</v>
      </c>
      <c r="B102" s="7" t="s">
        <v>529</v>
      </c>
      <c r="C102" s="63" t="s">
        <v>27</v>
      </c>
      <c r="D102" s="63" t="s">
        <v>27</v>
      </c>
      <c r="E102" s="85" t="str">
        <f t="shared" si="8"/>
        <v>Yes</v>
      </c>
      <c r="F102" s="175" t="s">
        <v>658</v>
      </c>
      <c r="G102" s="176"/>
    </row>
    <row r="103" spans="1:7" x14ac:dyDescent="0.35">
      <c r="A103" s="8" t="s">
        <v>541</v>
      </c>
      <c r="B103" s="7" t="s">
        <v>542</v>
      </c>
      <c r="C103" s="63" t="s">
        <v>536</v>
      </c>
      <c r="D103" s="63" t="s">
        <v>536</v>
      </c>
      <c r="E103" s="85" t="str">
        <f t="shared" si="8"/>
        <v>No</v>
      </c>
      <c r="F103" s="192" t="s">
        <v>659</v>
      </c>
      <c r="G103" s="193"/>
    </row>
    <row r="104" spans="1:7" x14ac:dyDescent="0.35">
      <c r="A104" s="8" t="s">
        <v>546</v>
      </c>
      <c r="B104" s="7" t="s">
        <v>547</v>
      </c>
      <c r="C104" s="63" t="s">
        <v>536</v>
      </c>
      <c r="D104" s="63" t="s">
        <v>536</v>
      </c>
      <c r="E104" s="85" t="str">
        <f t="shared" si="8"/>
        <v>No</v>
      </c>
      <c r="F104" s="177" t="s">
        <v>650</v>
      </c>
      <c r="G104" s="178"/>
    </row>
    <row r="105" spans="1:7" x14ac:dyDescent="0.35">
      <c r="A105" s="8" t="s">
        <v>551</v>
      </c>
      <c r="B105" s="7" t="s">
        <v>552</v>
      </c>
      <c r="C105" s="63" t="s">
        <v>536</v>
      </c>
      <c r="D105" s="63" t="s">
        <v>536</v>
      </c>
      <c r="E105" s="85" t="str">
        <f t="shared" si="8"/>
        <v>No</v>
      </c>
      <c r="F105" s="177" t="s">
        <v>650</v>
      </c>
      <c r="G105" s="178"/>
    </row>
    <row r="106" spans="1:7" x14ac:dyDescent="0.35">
      <c r="A106" s="8" t="s">
        <v>558</v>
      </c>
      <c r="B106" s="7" t="s">
        <v>559</v>
      </c>
      <c r="C106" s="63" t="s">
        <v>536</v>
      </c>
      <c r="D106" s="63" t="s">
        <v>536</v>
      </c>
      <c r="E106" s="85" t="str">
        <f t="shared" si="8"/>
        <v>No</v>
      </c>
      <c r="F106" s="177" t="s">
        <v>650</v>
      </c>
      <c r="G106" s="178"/>
    </row>
    <row r="107" spans="1:7" x14ac:dyDescent="0.35">
      <c r="A107" s="8" t="s">
        <v>562</v>
      </c>
      <c r="B107" s="7" t="s">
        <v>563</v>
      </c>
      <c r="C107" s="63" t="s">
        <v>536</v>
      </c>
      <c r="D107" s="63" t="s">
        <v>536</v>
      </c>
      <c r="E107" s="85" t="str">
        <f t="shared" si="8"/>
        <v>No</v>
      </c>
      <c r="F107" s="177" t="s">
        <v>650</v>
      </c>
      <c r="G107" s="178"/>
    </row>
    <row r="108" spans="1:7" x14ac:dyDescent="0.35">
      <c r="A108" s="8" t="s">
        <v>568</v>
      </c>
      <c r="B108" s="7" t="s">
        <v>569</v>
      </c>
      <c r="C108" s="63" t="s">
        <v>536</v>
      </c>
      <c r="D108" s="63" t="s">
        <v>536</v>
      </c>
      <c r="E108" s="85" t="str">
        <f t="shared" si="8"/>
        <v>No</v>
      </c>
      <c r="F108" s="192" t="s">
        <v>659</v>
      </c>
      <c r="G108" s="193"/>
    </row>
    <row r="109" spans="1:7" ht="29" x14ac:dyDescent="0.35">
      <c r="A109" s="8" t="s">
        <v>573</v>
      </c>
      <c r="B109" s="11" t="s">
        <v>574</v>
      </c>
      <c r="C109" s="63" t="s">
        <v>536</v>
      </c>
      <c r="D109" s="63" t="s">
        <v>536</v>
      </c>
      <c r="E109" s="85" t="str">
        <f t="shared" si="8"/>
        <v>No</v>
      </c>
      <c r="F109" s="192" t="s">
        <v>659</v>
      </c>
      <c r="G109" s="193"/>
    </row>
    <row r="110" spans="1:7" x14ac:dyDescent="0.35">
      <c r="A110" s="8" t="s">
        <v>579</v>
      </c>
      <c r="B110" s="7" t="s">
        <v>580</v>
      </c>
      <c r="C110" s="63" t="s">
        <v>536</v>
      </c>
      <c r="D110" s="63" t="s">
        <v>536</v>
      </c>
      <c r="E110" s="85" t="str">
        <f t="shared" si="8"/>
        <v>No</v>
      </c>
      <c r="F110" s="177" t="s">
        <v>650</v>
      </c>
      <c r="G110" s="178"/>
    </row>
    <row r="111" spans="1:7" x14ac:dyDescent="0.35">
      <c r="A111" s="8" t="s">
        <v>584</v>
      </c>
      <c r="B111" s="7" t="s">
        <v>585</v>
      </c>
      <c r="C111" s="63" t="s">
        <v>536</v>
      </c>
      <c r="D111" s="63" t="s">
        <v>536</v>
      </c>
      <c r="E111" s="85" t="str">
        <f t="shared" si="8"/>
        <v>No</v>
      </c>
      <c r="F111" s="194" t="s">
        <v>659</v>
      </c>
      <c r="G111" s="195"/>
    </row>
    <row r="113" spans="4:5" x14ac:dyDescent="0.35">
      <c r="D113" s="63" t="s">
        <v>656</v>
      </c>
    </row>
    <row r="114" spans="4:5" x14ac:dyDescent="0.35">
      <c r="D114" s="63" t="s">
        <v>27</v>
      </c>
      <c r="E114" s="86">
        <v>24</v>
      </c>
    </row>
    <row r="115" spans="4:5" x14ac:dyDescent="0.35">
      <c r="D115" s="63" t="s">
        <v>536</v>
      </c>
      <c r="E115" s="86">
        <v>75</v>
      </c>
    </row>
  </sheetData>
  <autoFilter ref="A9:G111" xr:uid="{D0D509E0-5D8D-4DF1-A11D-7D88A43427C1}"/>
  <mergeCells count="109">
    <mergeCell ref="F109:G109"/>
    <mergeCell ref="F110:G110"/>
    <mergeCell ref="F111:G111"/>
    <mergeCell ref="F103:G103"/>
    <mergeCell ref="F104:G104"/>
    <mergeCell ref="F105:G105"/>
    <mergeCell ref="F106:G106"/>
    <mergeCell ref="F107:G107"/>
    <mergeCell ref="F108:G108"/>
    <mergeCell ref="F97:G97"/>
    <mergeCell ref="F98:G98"/>
    <mergeCell ref="F99:G99"/>
    <mergeCell ref="F100:G100"/>
    <mergeCell ref="F101:G101"/>
    <mergeCell ref="F102:G102"/>
    <mergeCell ref="F91:G91"/>
    <mergeCell ref="F92:G92"/>
    <mergeCell ref="F93:G93"/>
    <mergeCell ref="F94:G94"/>
    <mergeCell ref="F95:G95"/>
    <mergeCell ref="F96:G96"/>
    <mergeCell ref="F85:G85"/>
    <mergeCell ref="F86:G86"/>
    <mergeCell ref="F87:G87"/>
    <mergeCell ref="F88:G88"/>
    <mergeCell ref="F89:G89"/>
    <mergeCell ref="F90:G90"/>
    <mergeCell ref="F79:G79"/>
    <mergeCell ref="F80:G80"/>
    <mergeCell ref="F81:G81"/>
    <mergeCell ref="F82:G82"/>
    <mergeCell ref="F83:G83"/>
    <mergeCell ref="F84:G84"/>
    <mergeCell ref="F73:G73"/>
    <mergeCell ref="F74:G74"/>
    <mergeCell ref="F75:G75"/>
    <mergeCell ref="F76:G76"/>
    <mergeCell ref="F77:G77"/>
    <mergeCell ref="F78:G78"/>
    <mergeCell ref="F67:G67"/>
    <mergeCell ref="F68:G68"/>
    <mergeCell ref="F69:G69"/>
    <mergeCell ref="F70:G70"/>
    <mergeCell ref="F71:G71"/>
    <mergeCell ref="F72:G72"/>
    <mergeCell ref="F61:G61"/>
    <mergeCell ref="F62:G62"/>
    <mergeCell ref="F63:G63"/>
    <mergeCell ref="F64:G64"/>
    <mergeCell ref="F65:G65"/>
    <mergeCell ref="F66:G66"/>
    <mergeCell ref="F55:G55"/>
    <mergeCell ref="F56:G56"/>
    <mergeCell ref="F57:G57"/>
    <mergeCell ref="F58:G58"/>
    <mergeCell ref="F59:G59"/>
    <mergeCell ref="F60:G60"/>
    <mergeCell ref="F49:G49"/>
    <mergeCell ref="F50:G50"/>
    <mergeCell ref="F51:G51"/>
    <mergeCell ref="F52:G52"/>
    <mergeCell ref="F53:G53"/>
    <mergeCell ref="F54:G54"/>
    <mergeCell ref="F43:G43"/>
    <mergeCell ref="F44:G44"/>
    <mergeCell ref="F45:G45"/>
    <mergeCell ref="F46:G46"/>
    <mergeCell ref="F47:G47"/>
    <mergeCell ref="F48:G48"/>
    <mergeCell ref="F37:G37"/>
    <mergeCell ref="F38:G38"/>
    <mergeCell ref="F39:G39"/>
    <mergeCell ref="F40:G40"/>
    <mergeCell ref="F41:G41"/>
    <mergeCell ref="F42:G42"/>
    <mergeCell ref="F31:G31"/>
    <mergeCell ref="F32:G32"/>
    <mergeCell ref="F33:G33"/>
    <mergeCell ref="F34:G34"/>
    <mergeCell ref="F35:G35"/>
    <mergeCell ref="F36:G36"/>
    <mergeCell ref="F27:G27"/>
    <mergeCell ref="F28:G28"/>
    <mergeCell ref="F29:G29"/>
    <mergeCell ref="F30:G30"/>
    <mergeCell ref="F19:G19"/>
    <mergeCell ref="F20:G20"/>
    <mergeCell ref="F21:G21"/>
    <mergeCell ref="F22:G22"/>
    <mergeCell ref="F23:G23"/>
    <mergeCell ref="F24:G24"/>
    <mergeCell ref="F16:G16"/>
    <mergeCell ref="F17:G17"/>
    <mergeCell ref="F18:G18"/>
    <mergeCell ref="E10:E12"/>
    <mergeCell ref="F10:G12"/>
    <mergeCell ref="C11:C12"/>
    <mergeCell ref="D11:D12"/>
    <mergeCell ref="F25:G25"/>
    <mergeCell ref="F26:G26"/>
    <mergeCell ref="A9:A10"/>
    <mergeCell ref="C10:D10"/>
    <mergeCell ref="A2:B2"/>
    <mergeCell ref="A4:A5"/>
    <mergeCell ref="B4:B5"/>
    <mergeCell ref="A7:B7"/>
    <mergeCell ref="F13:G13"/>
    <mergeCell ref="F14:G14"/>
    <mergeCell ref="F15:G15"/>
  </mergeCells>
  <phoneticPr fontId="18" type="noConversion"/>
  <pageMargins left="0.7" right="0.7" top="0.75" bottom="0.75" header="0.3" footer="0.3"/>
  <pageSetup paperSize="9" scale="51"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E24859089C5F841B2B15927B77D2609" ma:contentTypeVersion="17" ma:contentTypeDescription="Create a new document." ma:contentTypeScope="" ma:versionID="95a78b372b8aa2801f5fe42c4a4c7f9e">
  <xsd:schema xmlns:xsd="http://www.w3.org/2001/XMLSchema" xmlns:xs="http://www.w3.org/2001/XMLSchema" xmlns:p="http://schemas.microsoft.com/office/2006/metadata/properties" xmlns:ns2="de887e92-ec19-4010-826f-8c3b8e774d51" xmlns:ns3="71af3f74-a6cb-46b7-ad9b-534ea3ac6341" targetNamespace="http://schemas.microsoft.com/office/2006/metadata/properties" ma:root="true" ma:fieldsID="8e729917590f71678f94500cf98395a5" ns2:_="" ns3:_="">
    <xsd:import namespace="de887e92-ec19-4010-826f-8c3b8e774d51"/>
    <xsd:import namespace="71af3f74-a6cb-46b7-ad9b-534ea3ac634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MediaServiceLocation"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e887e92-ec19-4010-826f-8c3b8e774d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a62b72aa-f2ad-421f-b636-7f0f87e2f2b0" ma:termSetId="09814cd3-568e-fe90-9814-8d621ff8fb84" ma:anchorId="fba54fb3-c3e1-fe81-a776-ca4b69148c4d" ma:open="true" ma:isKeyword="false">
      <xsd:complexType>
        <xsd:sequence>
          <xsd:element ref="pc:Terms" minOccurs="0" maxOccurs="1"/>
        </xsd:sequence>
      </xsd:complexType>
    </xsd:element>
    <xsd:element name="MediaServiceDateTaken" ma:index="19" nillable="true" ma:displayName="MediaServiceDateTaken" ma:hidden="true" ma:indexed="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dexed="true" ma:internalName="MediaServiceLocatio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f74-a6cb-46b7-ad9b-534ea3ac6341"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5e84baa9-84ed-4073-828c-b0e040aac84d}" ma:internalName="TaxCatchAll" ma:showField="CatchAllData" ma:web="71af3f74-a6cb-46b7-ad9b-534ea3ac6341">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e887e92-ec19-4010-826f-8c3b8e774d51">
      <Terms xmlns="http://schemas.microsoft.com/office/infopath/2007/PartnerControls"/>
    </lcf76f155ced4ddcb4097134ff3c332f>
    <TaxCatchAll xmlns="71af3f74-a6cb-46b7-ad9b-534ea3ac6341" xsi:nil="true"/>
  </documentManagement>
</p:properties>
</file>

<file path=customXml/itemProps1.xml><?xml version="1.0" encoding="utf-8"?>
<ds:datastoreItem xmlns:ds="http://schemas.openxmlformats.org/officeDocument/2006/customXml" ds:itemID="{13D644EA-46CD-4354-B3B7-A58F42588710}">
  <ds:schemaRefs>
    <ds:schemaRef ds:uri="http://schemas.microsoft.com/sharepoint/v3/contenttype/forms"/>
  </ds:schemaRefs>
</ds:datastoreItem>
</file>

<file path=customXml/itemProps2.xml><?xml version="1.0" encoding="utf-8"?>
<ds:datastoreItem xmlns:ds="http://schemas.openxmlformats.org/officeDocument/2006/customXml" ds:itemID="{DA817350-5C7D-4AD8-ADA5-D7007B3896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e887e92-ec19-4010-826f-8c3b8e774d51"/>
    <ds:schemaRef ds:uri="71af3f74-a6cb-46b7-ad9b-534ea3ac63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7BE3CB-9EDF-418F-A6FA-9CC11B0AFEBE}">
  <ds:schemaRefs>
    <ds:schemaRef ds:uri="71af3f74-a6cb-46b7-ad9b-534ea3ac6341"/>
    <ds:schemaRef ds:uri="http://purl.org/dc/terms/"/>
    <ds:schemaRef ds:uri="http://schemas.microsoft.com/office/infopath/2007/PartnerControls"/>
    <ds:schemaRef ds:uri="http://schemas.microsoft.com/office/2006/documentManagement/types"/>
    <ds:schemaRef ds:uri="http://schemas.microsoft.com/office/2006/metadata/properties"/>
    <ds:schemaRef ds:uri="de887e92-ec19-4010-826f-8c3b8e774d51"/>
    <ds:schemaRef ds:uri="http://purl.org/dc/elements/1.1/"/>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Avaiability Screening</vt:lpstr>
      <vt:lpstr>Eligibility_Reviewer 1 </vt:lpstr>
      <vt:lpstr>Eligibility_Reviewer 2</vt:lpstr>
      <vt:lpstr>Kappa Index</vt:lpstr>
      <vt:lpstr>Final decision after discussion</vt:lpstr>
      <vt:lpstr>'Avaiability Screening'!Print_Area</vt:lpstr>
      <vt:lpstr>'Final decision after discussion'!Print_Area</vt:lpstr>
      <vt:lpstr>'Kappa Index'!Print_Area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Santos Gustavo BRSP</dc:creator>
  <cp:keywords/>
  <dc:description/>
  <cp:lastModifiedBy>Casallanovo Fabio BRSP</cp:lastModifiedBy>
  <cp:revision/>
  <cp:lastPrinted>2023-12-15T13:03:14Z</cp:lastPrinted>
  <dcterms:created xsi:type="dcterms:W3CDTF">2023-11-29T14:59:49Z</dcterms:created>
  <dcterms:modified xsi:type="dcterms:W3CDTF">2024-02-16T12:36:23Z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0x0101000E24859089C5F841B2B15927B77D2609</vt:lpwstr>
  </property>
  <property fmtid="{D5CDD505-2E9C-101B-9397-08002B2CF9AE}" pid="3" name="MediaServiceImageTags">
    <vt:lpwstr/>
  </property>
</Properties>
</file>